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B5D2E5BA-72E4-4480-A198-B9604D07DB2B}" xr6:coauthVersionLast="45" xr6:coauthVersionMax="45" xr10:uidLastSave="{00000000-0000-0000-0000-000000000000}"/>
  <bookViews>
    <workbookView xWindow="330" yWindow="1290" windowWidth="28800" windowHeight="14190" xr2:uid="{00000000-000D-0000-FFFF-FFFF00000000}"/>
  </bookViews>
  <sheets>
    <sheet name="Сбор данных 2020 -2021" sheetId="5" r:id="rId1"/>
  </sheets>
  <definedNames>
    <definedName name="_xlnm._FilterDatabase" localSheetId="0" hidden="1">'Сбор данных 2020 -2021'!$A$1:$L$394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2" i="5" l="1"/>
  <c r="M385" i="5"/>
  <c r="M378" i="5"/>
  <c r="M372" i="5"/>
  <c r="M364" i="5"/>
  <c r="M347" i="5"/>
  <c r="M344" i="5"/>
  <c r="M340" i="5"/>
  <c r="M335" i="5"/>
  <c r="M331" i="5"/>
  <c r="M325" i="5"/>
  <c r="M319" i="5"/>
  <c r="M316" i="5"/>
  <c r="M309" i="5"/>
  <c r="M303" i="5"/>
  <c r="M298" i="5"/>
  <c r="M291" i="5"/>
  <c r="M280" i="5"/>
  <c r="M277" i="5"/>
  <c r="M269" i="5"/>
  <c r="M256" i="5"/>
  <c r="M244" i="5"/>
  <c r="M230" i="5"/>
  <c r="M223" i="5"/>
  <c r="M220" i="5"/>
  <c r="M213" i="5"/>
  <c r="M206" i="5"/>
  <c r="M201" i="5"/>
  <c r="M195" i="5"/>
  <c r="M186" i="5"/>
  <c r="M182" i="5"/>
  <c r="M174" i="5"/>
  <c r="M164" i="5"/>
  <c r="M155" i="5"/>
  <c r="M144" i="5"/>
  <c r="M131" i="5"/>
  <c r="M128" i="5"/>
  <c r="M120" i="5"/>
  <c r="M112" i="5"/>
  <c r="M105" i="5"/>
  <c r="M96" i="5"/>
  <c r="M83" i="5"/>
  <c r="M80" i="5"/>
  <c r="M73" i="5"/>
  <c r="M67" i="5"/>
  <c r="M60" i="5"/>
  <c r="M53" i="5"/>
  <c r="M47" i="5"/>
  <c r="M44" i="5"/>
  <c r="M38" i="5"/>
  <c r="M32" i="5"/>
  <c r="M27" i="5"/>
  <c r="M20" i="5"/>
  <c r="M6" i="5"/>
  <c r="M346" i="5" l="1"/>
  <c r="M318" i="5"/>
  <c r="M279" i="5"/>
  <c r="M222" i="5"/>
  <c r="M185" i="5"/>
  <c r="M130" i="5"/>
  <c r="M82" i="5"/>
  <c r="M46" i="5"/>
  <c r="M5" i="5"/>
  <c r="B392" i="5"/>
  <c r="B385" i="5"/>
  <c r="B378" i="5"/>
  <c r="B372" i="5"/>
  <c r="B364" i="5"/>
  <c r="B347" i="5"/>
  <c r="B344" i="5"/>
  <c r="B340" i="5"/>
  <c r="B335" i="5"/>
  <c r="B331" i="5"/>
  <c r="B325" i="5"/>
  <c r="B319" i="5"/>
  <c r="B316" i="5"/>
  <c r="B309" i="5"/>
  <c r="B303" i="5"/>
  <c r="B298" i="5"/>
  <c r="B291" i="5"/>
  <c r="B280" i="5"/>
  <c r="B277" i="5"/>
  <c r="B269" i="5"/>
  <c r="B256" i="5"/>
  <c r="B244" i="5"/>
  <c r="B230" i="5"/>
  <c r="B223" i="5"/>
  <c r="B220" i="5"/>
  <c r="B213" i="5"/>
  <c r="B206" i="5"/>
  <c r="B201" i="5"/>
  <c r="B195" i="5"/>
  <c r="B186" i="5"/>
  <c r="B182" i="5"/>
  <c r="B174" i="5"/>
  <c r="B164" i="5"/>
  <c r="B155" i="5"/>
  <c r="B144" i="5"/>
  <c r="B131" i="5"/>
  <c r="B128" i="5"/>
  <c r="B120" i="5"/>
  <c r="B112" i="5"/>
  <c r="B105" i="5"/>
  <c r="B96" i="5"/>
  <c r="B83" i="5"/>
  <c r="B80" i="5"/>
  <c r="B73" i="5"/>
  <c r="B67" i="5"/>
  <c r="B60" i="5"/>
  <c r="B53" i="5"/>
  <c r="B47" i="5"/>
  <c r="B44" i="5"/>
  <c r="B38" i="5"/>
  <c r="B32" i="5"/>
  <c r="B27" i="5"/>
  <c r="B20" i="5"/>
  <c r="B6" i="5"/>
  <c r="M184" i="5" l="1"/>
  <c r="M4" i="5"/>
  <c r="B346" i="5"/>
  <c r="B318" i="5"/>
  <c r="B279" i="5" s="1"/>
  <c r="B222" i="5" s="1"/>
  <c r="B185" i="5" s="1"/>
  <c r="M394" i="5" l="1"/>
  <c r="B184" i="5"/>
  <c r="B130" i="5"/>
  <c r="B82" i="5" s="1"/>
  <c r="B46" i="5" s="1"/>
  <c r="B5" i="5" s="1"/>
  <c r="B4" i="5" s="1"/>
  <c r="B394" i="5" l="1"/>
</calcChain>
</file>

<file path=xl/sharedStrings.xml><?xml version="1.0" encoding="utf-8"?>
<sst xmlns="http://schemas.openxmlformats.org/spreadsheetml/2006/main" count="1643" uniqueCount="1051">
  <si>
    <t>Позиция оценивания</t>
  </si>
  <si>
    <t>по подготовке высокого уровня</t>
  </si>
  <si>
    <t>по объективности результатов внешней оценки</t>
  </si>
  <si>
    <t>по поддержке молодых педагогов и/или реализации программ наставничества</t>
  </si>
  <si>
    <t>Анализ эффективности принятых мер</t>
  </si>
  <si>
    <t>по подготовке базового уровня</t>
  </si>
  <si>
    <t>Наличие неэффективных показателей и/или показателей с негативными последствиями</t>
  </si>
  <si>
    <t>Наличие адресных рекомендаций по результатам проведённого анализа (1 балл - для одной группы субъектов образовательного процесса; 2 балла - для нескольких групп субъектов)</t>
  </si>
  <si>
    <t>Принятие управленческих решений по результатам проведённого анализа</t>
  </si>
  <si>
    <t>Проведение анализа эффективности принятых мер</t>
  </si>
  <si>
    <t>для выявления школ с низкими результатами обучения и/или школ, функционирующих в неблагоприятных социальных условиях</t>
  </si>
  <si>
    <t>Проведение анализа результатов мониторинга региональных показателей:</t>
  </si>
  <si>
    <t>Проведение мероприятий, направленных на повышение качества подготовки обучающихся в школах с низкими результатами обучения и/или школах, функционирующих в неблагоприятных социальных условиях</t>
  </si>
  <si>
    <t>1. Механизмы управления качеством образовательных результатов</t>
  </si>
  <si>
    <t xml:space="preserve">1.1. Система оценки качества подготовки обучающихся </t>
  </si>
  <si>
    <t>Проведение иных мероприятий, направленных на повышение качества подготовки обучающихся</t>
  </si>
  <si>
    <t>по оценке метапредметных результатов</t>
  </si>
  <si>
    <t>1.3. Система выявления, поддержки и развития способностей и талантов у детей и молодёжи</t>
  </si>
  <si>
    <t>Описание методов сбора информации</t>
  </si>
  <si>
    <t>по выявлению способностей и талантов у детей и молодёжи</t>
  </si>
  <si>
    <t>по поддержке способностей и талантов у детей и молодёжи</t>
  </si>
  <si>
    <t>по развитию способностей и талантов у детей и молодёжи</t>
  </si>
  <si>
    <t>Принятые меры по стимулированию и поощрению способных и талантливых детей и молодёжи</t>
  </si>
  <si>
    <t>2.1. Система объективности процедур оценки качества образования и олимпиад школьников</t>
  </si>
  <si>
    <t>Проведение мероприятий по анализу результатов оценочной процедуры на предмет объективности</t>
  </si>
  <si>
    <t>Проведение мероприятий по формированию позитивного отношения к объективной оценке образовательных результатов</t>
  </si>
  <si>
    <t>Принятие других управленческих решений по результатам проведённого анализа</t>
  </si>
  <si>
    <t>Принятие мер по формированию готовности к саморазвитию и профессиональному самоопределению обучающихся</t>
  </si>
  <si>
    <t>Проведение профориентационных мероприятий с учётом межведомственного взаимодействия</t>
  </si>
  <si>
    <t>Проведение иных профориентационных мероприятий</t>
  </si>
  <si>
    <t>Проведение мероприятий для родителей (законных представителей) по вопросам профессиональной ориентации обучающихся</t>
  </si>
  <si>
    <t>по подготовке педагогических работников по вопросам развития способностей и талантов</t>
  </si>
  <si>
    <t>по качеству управленческой деятельности руководителей образовательных организаций</t>
  </si>
  <si>
    <t>по базовой подготовке обучающихся</t>
  </si>
  <si>
    <t>по подготовке обучающихся высокого уровня</t>
  </si>
  <si>
    <t>по условиям осуществления образовательной деятельности</t>
  </si>
  <si>
    <t>по организации профессиональной ориентации и дополнительного образования обучающихся</t>
  </si>
  <si>
    <t>Наличие адресных рекомендаций по результатам проведённого анализа</t>
  </si>
  <si>
    <t>Проведение профессиональных конкурсов для руководителей образовательных организаций</t>
  </si>
  <si>
    <t>Реализация адресных программ повышения квалификации руководителей образовательных организаций</t>
  </si>
  <si>
    <t>Организация сетевого взаимодействия для руководителей образовательных организаций</t>
  </si>
  <si>
    <t>Проведение процедур, направленных на выявление и устранение профессиональных дефицитов руководителей образовательных организаций</t>
  </si>
  <si>
    <t>Наличие иных мероприятий по повышению эффективности руководителей образовательных организаций</t>
  </si>
  <si>
    <t>по формированию резерва управленческих кадров</t>
  </si>
  <si>
    <t>2. Механизмы управления качеством образовательной деятельности</t>
  </si>
  <si>
    <t>по повышению квалификации педагогов на основе диагностики профессиональных дефицитов</t>
  </si>
  <si>
    <t>по осуществлению профессиональной переподготовки по образовательным программам педагогической направленности</t>
  </si>
  <si>
    <t>Проведение конкурсов профессионального мастерства педагогов</t>
  </si>
  <si>
    <t>Организация обмена опытом и лучшими педагогическими практиками</t>
  </si>
  <si>
    <t>Проведение мероприятий, направленных на повышение мотивации педагогических работников на обновление профессиональных знаний, умений и навыков и использование передовых педагогических практик</t>
  </si>
  <si>
    <t>2.4. Система методической работы</t>
  </si>
  <si>
    <t>Наличие иных мероприятий, направленных на совершенствование системы методической работы</t>
  </si>
  <si>
    <t>Организация стажировочной деятельности для руководителей образовательных организаций по вопросам управления качеством образования</t>
  </si>
  <si>
    <t>по стимулированию профессионального роста педагогов</t>
  </si>
  <si>
    <t>Максимальный балл</t>
  </si>
  <si>
    <t>2.5. Система организации воспитания и социализации обучающихся</t>
  </si>
  <si>
    <t>Принятие мер, направленных на развитие сотрудничества субъектов системы воспитания</t>
  </si>
  <si>
    <t>Принятие мер, направленных на популяризацию лучшего педагогического опыта</t>
  </si>
  <si>
    <t>Проведение иных мероприятий, направленных на развитие системы воспитания и социализации обучающихся</t>
  </si>
  <si>
    <t>Принятие мер по профилактике девиантного и делинквентного поведения обучающихся</t>
  </si>
  <si>
    <t>по подготовке кадров по приоритетным направлениям воспитания и социализации обучающихся</t>
  </si>
  <si>
    <t>по профилактике безнадзорности и правонарушений несовершеннолетних обучающихся</t>
  </si>
  <si>
    <t>2.2. Система мониторинга эффективности руководителей всех образовательных организаций региона</t>
  </si>
  <si>
    <t>для оценки предметных компетенций педагогических работников в школах с низкими результатами обучения 
и/или школах, функционирующих в неблагоприятных социальных условиях</t>
  </si>
  <si>
    <t>по объективности проведения олимпиад школьников в ОО</t>
  </si>
  <si>
    <t>по учёту выявленных потребностей рынка труда региона</t>
  </si>
  <si>
    <t>по объективности проведения процедур оценки качества образования в ОО</t>
  </si>
  <si>
    <t>по объективности проведения процедур оценки качества образования в ОО (1 балл - по результатам одной оценочной процедуры, 2 балла - по результатам нескольких оценочных процедур)</t>
  </si>
  <si>
    <t>Проведение информационно-разъяснительной работы по вопросам оценки качества образования 
с обучающимися и их родителями (законными представителями) (по 1 баллу за каждую категорию участников образовательных отношений)</t>
  </si>
  <si>
    <t>Проведение мониторинга региональных показателей (мониторинг по неэффективным показателям 
и/или показателям с негативными последствиями не учитывается):</t>
  </si>
  <si>
    <t>Наличие региональных показателей (2 балла - соответствующих обоснованной цели, 
1 балл - не соответствующих обоснованной цели):</t>
  </si>
  <si>
    <t>Проведение мероприятий, ориентированных на выявление, поддержку и развитие способностей и талантов 
у детей и молодёжи</t>
  </si>
  <si>
    <t>Показатели, методы сбора информации</t>
  </si>
  <si>
    <t>Мониторинг</t>
  </si>
  <si>
    <t>Наличие обоснованной региональной системы оценки качества подготовки обучающихся по образовательным программам начального общего, основного общего и среднего общего образования, включающей цели:</t>
  </si>
  <si>
    <r>
      <t>по оценке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метапредметных и предметных результатов освоения основной образовательной программы начального общего образования (по 1 баллу за каждый тип результатов)</t>
    </r>
  </si>
  <si>
    <t>по оценке метапредметных и предметных результатов освоения основной образовательной программы основного общего образования (по 1 баллу за каждый тип результатов)</t>
  </si>
  <si>
    <t>по оценке метапредметных и предметных результатов освоения основной образовательной программы среднего общего образования (по 1 баллу за каждый тип результатов)</t>
  </si>
  <si>
    <t>по оценке результатов обучающихся по адаптированным основным общеобразовательным программам</t>
  </si>
  <si>
    <t>по повышению уровня образовательных результатов в регионе на основе ранее проведённого анализа образовательных результатов</t>
  </si>
  <si>
    <t>по сопровождению профессионального самоопределения обучающихся</t>
  </si>
  <si>
    <t>Цели</t>
  </si>
  <si>
    <t>Анализ, адресные рекомендации</t>
  </si>
  <si>
    <t>Наличие обоснованной региональной системы работы со школами с низкими результатами обучения 
и/или школами, функционирующими в неблагоприятных социальных условиях, включающей цели:</t>
  </si>
  <si>
    <t>по определению содержания понятий "низкие результаты обучения" и/или "неблагоприятные социальные условия"</t>
  </si>
  <si>
    <t>по разработке комплекса мер, направленных на преодоление факторов, обуславливающих низкие результаты обучения и/или неблагоприятные социальные условия</t>
  </si>
  <si>
    <t>Наличие обоснованной региональной системы выявления, поддержки и развития способностей и талантов 
у детей и молодёжи, включающей цели:</t>
  </si>
  <si>
    <t>по выявлению, поддержке и развитию способностей и талантов у обучающихся с ОВЗ</t>
  </si>
  <si>
    <t>по осуществлению межведомственного и межуровневого взаимодействия</t>
  </si>
  <si>
    <t>по разработке диагностического инструментария для выявления способностей и талантов у детей и молодёжи</t>
  </si>
  <si>
    <t xml:space="preserve">по осуществлению психолого-педагогического сопровождения способных и талантливых детей и молодёжи </t>
  </si>
  <si>
    <t>по осуществлению подготовки педагогических работников по вопросам развития способностей и талантов 
у детей и молодёжи</t>
  </si>
  <si>
    <t>по осуществлению взаимодействия образовательных организаций с учреждениями/предприятиями</t>
  </si>
  <si>
    <t>по формированию у обучающихся потребности к приобретению или выбору будущей профессии</t>
  </si>
  <si>
    <t>по осуществлению психолого-педагогической поддержки, консультационной помощи обучающимся 
в их профессиональной ориентации</t>
  </si>
  <si>
    <t>по обеспечению информированности обучающихся об особенностях различных сфер профессиональной деятельности</t>
  </si>
  <si>
    <t>по удовлетворению потребности в кадрах на основе анализа рынка труда региона</t>
  </si>
  <si>
    <t>по развитию конкурсного движения профориентационной направленности</t>
  </si>
  <si>
    <t>по выявлению предпочтений обучающихся в области профессиональной ориентации</t>
  </si>
  <si>
    <t>Наличие обоснованной региональной системы объективности процедур оценки качества образования 
и олимпиад школьников, включающей цели:</t>
  </si>
  <si>
    <t>по проведению процедур оценки качества образования и/или олимпиад школьников с соблюдением мер информационной безопасности (1 балл - за процедуры оценки качества, 1 балл - за олимпиады школьников)</t>
  </si>
  <si>
    <t>по повышению уровня образовательных результатов в регионе на основе анализа Национальных исследований качества образования и международных сопоставительных исследований в сфере образования</t>
  </si>
  <si>
    <t>по формированию у участников образовательных отношений позитивного отношения к объективной оценке образовательных результатов</t>
  </si>
  <si>
    <t>Меры, управленческие решения</t>
  </si>
  <si>
    <t>Наличие обоснованной региональной системы мониторинга эффективности руководителей всех ОО региона, включающей цели:</t>
  </si>
  <si>
    <t>по обеспечению качества управленческой деятельности руководителей образовательных организаций</t>
  </si>
  <si>
    <t>по обеспечению образовательной организации квалифицированными кадрами</t>
  </si>
  <si>
    <t>по обеспечению потребности в резерве управленческих кадров</t>
  </si>
  <si>
    <t>по проведению диагностики профессиональных дефицитов педагогов</t>
  </si>
  <si>
    <t>по проведению аттестации педагогических работников, направленной на повышение эффективности 
и качества педагогической деятельности</t>
  </si>
  <si>
    <t>по вовлечению педагогов в экспертную деятельность</t>
  </si>
  <si>
    <t>по проведению профилактики профессионального выгорания педагогов</t>
  </si>
  <si>
    <t>по построению индивидуальной образовательной траектории профессионального развития педагогов</t>
  </si>
  <si>
    <t>Наличие обоснованной региональной системы методической работы, включающей цели:</t>
  </si>
  <si>
    <t>Наличие обоснованной региональной системы организации воспитания и социализации обучающихся, включающей цели:</t>
  </si>
  <si>
    <t>по подготовке и переподготовке кадров по приоритетным направлениям воспитания и социализации обучающихся</t>
  </si>
  <si>
    <t>по осуществлению сетевого и межведомственного взаимодействия для методического обеспечения воспитательной работы</t>
  </si>
  <si>
    <t>по осуществлению психолого-педагогической поддержки воспитания в период каникулярного отдыха обучающихся</t>
  </si>
  <si>
    <t>по организации работы с образовательными организациями, вошедшими в "зону риска" по результатам процедур оценки качества образования и государственных итоговых аттестаций</t>
  </si>
  <si>
    <t>по проведению внешней экспертизы программ дополнительного профессионального образования</t>
  </si>
  <si>
    <t>по качеству программ дополнительного профессионального образования, разработанных в регионе</t>
  </si>
  <si>
    <t>по проведению ранней профориентации обучающихся</t>
  </si>
  <si>
    <t>по выявлению уровня сформированности профессиональных компетенций руководителей образовательных организаций</t>
  </si>
  <si>
    <t>по патриотическому воспитанию и формированию российской идентичности</t>
  </si>
  <si>
    <t>по духовному и нравственному воспитанию детей на основе российских традиционных ценностей</t>
  </si>
  <si>
    <t>по приобщению детей к культурному наследию</t>
  </si>
  <si>
    <t>по популяризации научных знаний среди детей</t>
  </si>
  <si>
    <t>по физическому воспитанию и формированию культуры здоровья</t>
  </si>
  <si>
    <t>по трудовому воспитанию и профессиональному самоопределению</t>
  </si>
  <si>
    <t>по экологическому воспитанию</t>
  </si>
  <si>
    <t>Проведение конкурсов профессионального мастерства с целью поддержки специалистов, работающих 
со способными и талантливыми детьми и молодёжью</t>
  </si>
  <si>
    <t>Проведение конкурсов образовательных программ для способных и талантливых детей и молодёжи</t>
  </si>
  <si>
    <t>Проведение мероприятий для родителей (законных представителей) обучающихся по вопросам выявления, поддержки 
и развития способностей и талантов у детей и молодёжи</t>
  </si>
  <si>
    <t>Разработка и реализация программ повышения квалификации для педагогических работников школ с низкими результатами обучения и/или школ, функционирующих в неблагоприятных социальных условиях</t>
  </si>
  <si>
    <t>Проведение профориентационных мероприятий совместно с учреждениями/предприятиями, ОО, центрами профориентационной работы, практической подготовки и др.</t>
  </si>
  <si>
    <t>по использованию регионального порядка/регламента проведения процедур оценки качества образования</t>
  </si>
  <si>
    <t>Проведение мероприятий по обеспечению единых подходов к оценке образовательных результатов</t>
  </si>
  <si>
    <t>по развитию добровольчества (волонтёрства) среди обучающихся</t>
  </si>
  <si>
    <t>по повышению педагогической культуры родителей (законных представителей) обучающихся</t>
  </si>
  <si>
    <t>по реализации программ, направленных на воспитание и социализацию обучающихся</t>
  </si>
  <si>
    <t>по содействию в поступлении способных и талантливых детей и молодёжи в ПОО и ОО ВО</t>
  </si>
  <si>
    <t>по поступлению способных и талантливых детей и молодёжи в ПОО и ОО ВО</t>
  </si>
  <si>
    <t>по взаимодействию с ПОО и ОО ВО</t>
  </si>
  <si>
    <t>по поддержке молодых педагогов и/или системы наставничества</t>
  </si>
  <si>
    <t>по обеспечению физической, информационной и психологической безопасности</t>
  </si>
  <si>
    <t>по формированию программ поддержки методических объединений и/или профессиональных сообществ педагогов</t>
  </si>
  <si>
    <t>по развитию и/или поддержке методических объединений и/или профессиональных сообществ педагогов</t>
  </si>
  <si>
    <t>по реализации различных программ дополнительного профессионального образования, разработанных 
с учётом потребности региона</t>
  </si>
  <si>
    <t>Код региона:</t>
  </si>
  <si>
    <t>Регион:</t>
  </si>
  <si>
    <t>Ссылка 1</t>
  </si>
  <si>
    <t>Ссылка 2</t>
  </si>
  <si>
    <t>Ссылка 3</t>
  </si>
  <si>
    <t>Ссылка 4</t>
  </si>
  <si>
    <t>Ссылка 5</t>
  </si>
  <si>
    <t>Комментарий к ссылке 1</t>
  </si>
  <si>
    <t>Комментарий к ссылке 2</t>
  </si>
  <si>
    <t>Комментарий к ссылке 3</t>
  </si>
  <si>
    <t>Комментарий к ссылке 4</t>
  </si>
  <si>
    <t>Комментарий к ссылке 5</t>
  </si>
  <si>
    <t>по организации работы со школами с низкими результатами обучения и/или школами, функционирующими 
в неблагоприятных социальных условиях</t>
  </si>
  <si>
    <t>для выявления динамики образовательных результатов в школах с низкими результатами обучения 
и/или школах, функционирующих в неблагоприятных социальных условиях</t>
  </si>
  <si>
    <t>по проведению мониторингов результатов деятельности системы поддержки молодых педагогов 
и/или системы наставничества</t>
  </si>
  <si>
    <t>по разработке программ, ориентированных на выявление, поддержку и развитие способностей и талантов
у детей и молодёжи</t>
  </si>
  <si>
    <t xml:space="preserve">по осуществлению государственно-частного партнёрства для поддержки способных и талантливых детей
и молодёжи </t>
  </si>
  <si>
    <t>Проведение мероприятий, ориентированных на подготовку педагогических работников по вопросам развития способностей и талантов у детей и молодёжи</t>
  </si>
  <si>
    <t>по формированию профессиональных компетенций руководителей образовательных организаций</t>
  </si>
  <si>
    <t>по проведению мониторингов результатов деятельности методических объединений и/или профессиональных сообществ педагогов</t>
  </si>
  <si>
    <t>Проведение мероприятий, направленных на повышение уровня мотивации обучающихся к участию 
в волонтёрской деятельности</t>
  </si>
  <si>
    <t>1.4. Система работы по самоопределению и профессиональной ориентации обучающихся</t>
  </si>
  <si>
    <t>Наличие обоснованной региональной системы работы по самоопределению и профессиональной ориентации обучающихся, включающей цели:</t>
  </si>
  <si>
    <t>по проведению профориентации обучающихся с ОВЗ</t>
  </si>
  <si>
    <t>по содействию в поступлении обучающихся в ПОО и ОО ВО</t>
  </si>
  <si>
    <t xml:space="preserve">Проведение мероприятий, направленных на формирование у обучающихся позитивного отношения 
к профессионально-трудовой деятельности </t>
  </si>
  <si>
    <t>по гражданскому воспитанию</t>
  </si>
  <si>
    <t>Принятие мер в отношении образовательных организаций, вошедших в "зону риска" по результатам процедур оценки качества образования и государственных итоговых аттестаций</t>
  </si>
  <si>
    <t>по оценке компетенций руководителей образовательных организаций</t>
  </si>
  <si>
    <t>по обеспечению качества подготовки обучающихся</t>
  </si>
  <si>
    <t>2.3. Система мониторинга качества дополнительного профессионального образования педагогических работников</t>
  </si>
  <si>
    <t>Наличие обоснованной региональной системы мониторинга качества дополнительного профессионального образования педагогических работников, включающей цели:</t>
  </si>
  <si>
    <t>Наличие иных мероприятий, направленных на повышение качества дополнительного профессионального образования педагогических работников</t>
  </si>
  <si>
    <t>по разработке и реализации комплекса мер, направленных на адаптацию детей мигрантов</t>
  </si>
  <si>
    <t>Балл</t>
  </si>
  <si>
    <t>Комментарий эксперта</t>
  </si>
  <si>
    <t>-</t>
  </si>
  <si>
    <t>Проведение мероприятий, направленных на повышение качества подготовки обучающихся, с работниками органов местного самоуправления, осуществляющих управление в сфере образования, и/или с руководителями образовательных организаций</t>
  </si>
  <si>
    <t>по взаимодействию с учреждениями/предприятиями</t>
  </si>
  <si>
    <t>по организации получения образования обучающимися с ОВЗ</t>
  </si>
  <si>
    <t>Проведение мероприятий, направленных на повышение качества методического сопровождения деятельности педагогов</t>
  </si>
  <si>
    <t>Итоговый балл:</t>
  </si>
  <si>
    <t>1.2. Система работы со школами с низкими результатами обучения и/или школами, функционирующими 
в неблагоприятных социальных условиях</t>
  </si>
  <si>
    <t>Проведение анализа результатов мониторинга региональных показателей (1 балл - по результатам одной оценочной процедуры, 2 балла - по результатам нескольких оценочных процедур, 3 балла - проведение комплексного анализа 
по нескольким процедурам, 4 балла - проведение кластерного анализа)</t>
  </si>
  <si>
    <t>по осуществлению сетевого взаимодействия (между образовательными организациями и/или другими учреждениями 
и предприятиями)</t>
  </si>
  <si>
    <t>по проведению диагностики способностей и компетенций обучающихся, необходимых для продолжения образования 
и выбора профессии</t>
  </si>
  <si>
    <t>по исключению конфликта интересов в отношении специалистов, привлекаемых к проведению оценочной процедуры 
и/или олимпиады школьников (1 балл - за процедуры оценки качества, 1 балл - за олимпиады школьников)</t>
  </si>
  <si>
    <t>по осуществлению общественного/независимого наблюдения при проведении процедур оценки качества образования 
и/или олимпиад школьников (1 балл - за процедуры оценки качества, 1 балл - за олимпиады школьников)</t>
  </si>
  <si>
    <t xml:space="preserve">Реализация мероприятий, направленных на обновление дополнительных профессиональных программ </t>
  </si>
  <si>
    <t>по организации контроля на региональном и/или муниципальном уровнях за соблюдением процедур оценки качества образования и/или олимпиад школьников (1 балл - за процедуры оценки качества, 1 балл - за олимпиады школьников)</t>
  </si>
  <si>
    <t>https://ioko.rtyva.ru/images/doki/deyatelnost/project-pko/116--31.01.19.pdf</t>
  </si>
  <si>
    <t>https://ipktuva.ru/?q=node/438</t>
  </si>
  <si>
    <t>https://ipktuva.ru/?q=content/normativno-pravovye-akty</t>
  </si>
  <si>
    <t>http://monrt.ru/images/deyatelnost/gosrrogrammy/RazvitieObrazovaniaINaukiNa2014-2025.pdf</t>
  </si>
  <si>
    <t>https://ipktuva.ru/?q=node/586</t>
  </si>
  <si>
    <t>https://ioko.rtyva.ru/index.php/otsenka-kachestva/regionalnye-monitoringi1/2020-god/dokumenty</t>
  </si>
  <si>
    <t>http://www.monrt.ru/index.php/ru/deyatelnost/rabota-so-shkolami-s-nizkimi-rezultatami1</t>
  </si>
  <si>
    <t>https://ioko.rtyva.ru/index.php/gia-11-ege-gve/uchastnikam-ege/obuchayushchie-master-klassy-ekspertov-predmetnykh-komissii-100-ballov-dlya-pobedy</t>
  </si>
  <si>
    <t>http://www.monrt.ru/index.php/ru/obrazovanie/obrazovanie-detej-invalidov-i-detej-s-ovz</t>
  </si>
  <si>
    <t>http://ipktuva.ru/?q=node/1435</t>
  </si>
  <si>
    <t>https://ioko.rtyva.ru/index.php/otsenka-kachestva/regionalnye-monitoringi1/2019-god/reg-analitika-2019-2</t>
  </si>
  <si>
    <t>https://ioko.rtyva.ru/index.php/otsenka-kachestva/federalnye-monitoringi/vserossijskie-proverochnye-raboty/statistika-i-analitika</t>
  </si>
  <si>
    <t>http://monrt.ru/index.php/ru/obrazovanie/otsenka-kachestva/regionalnye-monitoringi</t>
  </si>
  <si>
    <t>https://ioko.rtyva.ru/index.php/gia-11-ege-gve/statistika-i-analitika</t>
  </si>
  <si>
    <t>https://ioko.rtyva.ru/index.php/gia-9-oge-gve/statistika-i-analitika</t>
  </si>
  <si>
    <t>https://ioko.rtyva.ru/index.php/deyatelnost/tsit</t>
  </si>
  <si>
    <t>http://monrt.ru/index.php/ru/deyatelnost/rabota-so-shkolami-s-nizkimi-rezultatami1</t>
  </si>
  <si>
    <t>http://monrt.ru/index.php/ru/proektnaya-deyatelnost/dokumenty1/28-portfel-proektov/regionalnye-npa-proektov/333-regionalnye1</t>
  </si>
  <si>
    <t>http://monrt.ru/index.php/ru/proektnaya-deyatelnost/portfel-proektov</t>
  </si>
  <si>
    <t>Паспорт регионального проекта "Сетевая школа"</t>
  </si>
  <si>
    <t>http://rtyva.ru/upload/iblock/e7a/1.pdf</t>
  </si>
  <si>
    <t>http://monrt.ru/images/npa/reg/projects/orvo.pdf</t>
  </si>
  <si>
    <t>https://ioko.rtyva.ru/index.php/deyatelnost/tsit/proekt-povyshenie-kachestva-obrazovaniya-v-shkolakh-s-nizkimi-rezultatami-obucheniya-i-v-shkolakh-funktsioniruyushchikh-v-neblagopriyatnykh-usloviyakh</t>
  </si>
  <si>
    <t>https://ioko.rtyva.ru/index.php/otsenka-kachestva/regionalnye-monitoringi1/2019-god/reg-dok-2019-2</t>
  </si>
  <si>
    <t>https://ioko.rtyva.ru/index.php/otsenka-kachestva/regionalnye-monitoringi1/2019-god/reg-plan-2019-2</t>
  </si>
  <si>
    <t>https://ioko.rtyva.ru/index.php/otsenka-kachestva/regionalnye-monitoringi1/2020-god/plany</t>
  </si>
  <si>
    <t>http://monrt.ru/index.php/ru/deyatelnost/grantovaya-deyatelnost</t>
  </si>
  <si>
    <t>http://monrt.ru/images/deyatelnost/sbornik.pdf</t>
  </si>
  <si>
    <t>http://monrt.ru/index.php/ru/novosti/3850-30-oktyabrya-2019-goda-proveden-mezhregionalnyj-seminar-modeli-i-mekhanizmy-podderzhki-shkol-s-nizkimi-obrazovatelnymi-rezultatami-i-shkol-funktsioniruyushchikh-v-slozhnykh-sotsialnykh-usloviyakh-v-tselyakh-perevoda-shkol-v-effektivnyj-rezhim-funktsionirovaniya</t>
  </si>
  <si>
    <t>https://ipktuva.ru/?q=node/540</t>
  </si>
  <si>
    <t>https://ioko.rtyva.ru/images/doki/deyatelnost/project-pko/463.pdf</t>
  </si>
  <si>
    <t>http://monrt.ru/index.php/ru/gosudarstvennaya-itogovaya-attestatsiya-vypusknikov/oge-2018/regionalnye-dokumenty-oge</t>
  </si>
  <si>
    <t>http://monrt.ru/index.php/ru/gosudarstvennaya-itogovaya-attestatsiya-vypusknikov/ege-2018/regionalnye-dokumenty-ege</t>
  </si>
  <si>
    <t>http://monrt.ru/index.php/ru/deyatelnost/nezavisimaya-otsenka-kachestva-raboty-oo</t>
  </si>
  <si>
    <t>https://ioko.rtyva.ru/images/doki/ege/obsh_nabl/pr1420.pdf</t>
  </si>
  <si>
    <t>https://ioko.rtyva.ru/index.php/novosti/703-v-tuve-proshla-akkreditatsiya-obshchestvennykh-nablyudatelej-iz-chisla-studentov-tyvgu</t>
  </si>
  <si>
    <t>http://monrt.ru/index.php/ru/obrazovanie/otsenka-kachestva/statistika-i-analitika</t>
  </si>
  <si>
    <t>http://monrt.ru/images/obrazovanie/ocenka/statistika/vpr-2018-mart-may.docx</t>
  </si>
  <si>
    <t>https://ioko.rtyva.ru/images/doki/ocenka_kachestvo_obr/vpr/doki/regional/1090-d.pdf</t>
  </si>
  <si>
    <t>https://ioko.rtyva.ru/images/doki/ege/metod_rekomendasii_11/2020/pol_pr_1620/10_1620.pdf</t>
  </si>
  <si>
    <t>https://ioko.rtyva.ru/images/doki/ocenka_kachestvo_obr/reg_mon/2020/sbornik2.pdf</t>
  </si>
  <si>
    <t>http://monrt.ru/index.php/ru/deyatelnost/kadrovaya-politika1</t>
  </si>
  <si>
    <t>http://ipktuva.ru/sites/default/files/doc/Attestation/REG/prikaz_no1403-d_ot_10.12.14.pdf</t>
  </si>
  <si>
    <t>http://ipktuva.ru/?q=content/uchitel-budushchego</t>
  </si>
  <si>
    <t>http://ipktuva.ru/?q=content/razvitie-obrazovaniya-i-nauki-respubliki-tyva-na-2014-2025-gg</t>
  </si>
  <si>
    <t>http://ipktuva.ru/?q=content/distancionnoe-obuchenie</t>
  </si>
  <si>
    <t>https://ipktuva.ru/?q=node/151</t>
  </si>
  <si>
    <t>https://ipktuva.ru/?q=content/razvitie-obrazovaniya-i-nauki-respubliki-tyva-na-2014-2025-gg</t>
  </si>
  <si>
    <t xml:space="preserve">подпрограмма 2 "Развитие общего образования" </t>
  </si>
  <si>
    <t>http://monrt.ru/index.php/ru/o-ministerstve/karta-obrazovatelnykh-uchrezhdenij#ulug_hem</t>
  </si>
  <si>
    <t>https://ioko.rtyva.ru/images/doki/ocenka_kachestvo_obr/reg_mon/RSOKO.pdf</t>
  </si>
  <si>
    <t>https://ipktuva.ru/?q=node/1857</t>
  </si>
  <si>
    <t>https://ipktuva.ru/?q=node/1446</t>
  </si>
  <si>
    <t>https://ioko.rtyva.ru/images/doki/ocenka_kachestvo_obr/ya_cdam_ege_oge/SDAM_EGE.pdf</t>
  </si>
  <si>
    <t>Республика Тыва</t>
  </si>
  <si>
    <t>https://ioko.rtyva.ru/images/doki/ocenka_kachestvo_obr/reg_mon/2020/pr135.pdf</t>
  </si>
  <si>
    <t>https://ioko.rtyva.ru/images/doki/ocenka_kachestvo_obr/reg_mon/2020/309.pdf</t>
  </si>
  <si>
    <t>https://ioko.rtyva.ru/images/doki/ege/regional_doki/pr567.pdf</t>
  </si>
  <si>
    <t>https://ioko.rtyva.ru/images/doki/ege/regional_doki/pr566.pdf</t>
  </si>
  <si>
    <t>https://ioko.rtyva.ru/images/doki/rsoko/pr843_compressed.pdf</t>
  </si>
  <si>
    <t>http://monrt.ru/index.php/ru/novosti/3903-mezhdunarodnoe-sopostavitelnoe-issledovanie-kachestva-obrazovaniya-v-respublike-tyva</t>
  </si>
  <si>
    <t>план-проспект 2020, запланированы КПК</t>
  </si>
  <si>
    <t>http://monrt.ru/index.php/ru/obrazovanie/obrazovanie-detej-invalidov-i-detej-s-ovz</t>
  </si>
  <si>
    <t>https://ioko.rtyva.ru/index.php/otsenka-kachestva/regionalnye-monitoringi1/2020-god/statistika-i-analitika</t>
  </si>
  <si>
    <t>https://vsosh.rtyva.ru/images/doc/mun_etap/2019.pdf</t>
  </si>
  <si>
    <t>http://monrt.ru/index.php/ru/deyatelnost/rabota-s-odarennymi-detmi-2</t>
  </si>
  <si>
    <t>Приказ Министерство образования и науки РТ от 02.03.2016г. № 222-д "Об утверждении Правил выявления детей, проявивших выдающиеся способности, сопровождения и мониторинга их дальнейшего развития"</t>
  </si>
  <si>
    <t>Приказ Министерство образования и науки РТ от 23.03.2017г. № 304-д "Об утверждении методических рекомендаций по выявлению одаренных детей РТ"</t>
  </si>
  <si>
    <t>Межведомственный план по развитию одаренности детей в РТ</t>
  </si>
  <si>
    <t>http://monrt.ru/index.php/ru/rabota-s-odarennymi-detmi</t>
  </si>
  <si>
    <t>http://docs.cntd.ru/document/561462749</t>
  </si>
  <si>
    <t>Распоряжение Правительство Республики Тыва
от 25 июня 2019 года N 289-р «Об утверждении Концепции создания регионального центра выявления, поддержки и развития способностей и талантов у детей и молодежи в Республике Тыва в 2020 - 2022 годах»</t>
  </si>
  <si>
    <t>Соглашение между правительством РТ и Сириусом</t>
  </si>
  <si>
    <t>https://www.licejtuva.ru/data/step/%D0%BF%D1%80%D0%B8%D0%BA%D0%B0%D0%B7%20%D0%A8%D0%B2%D0%91%202020_10.JPG</t>
  </si>
  <si>
    <t>https://sochisirius.ru/regions-map?code=17</t>
  </si>
  <si>
    <t>https://vsosh.rtyva.ru/images/doc/reg_etap/2019-20-1-4.pdf</t>
  </si>
  <si>
    <t>https://sochisirius.ru/edu/pedagogam</t>
  </si>
  <si>
    <t>http://monrt.ru/index.php/ru/?option=com_content&amp;view=article&amp;id=3335&amp;catid=9</t>
  </si>
  <si>
    <t>http://monrt.ru/index.php/ru/nauka/shagi-v-nauku/2-uncategorised/1512-xxii-respublikanskaya-nauchno-prakticheskaya-konferentsiya-shkolnikov-shag-v-budushchee</t>
  </si>
  <si>
    <t>https://vsosh.rtyva.ru/index.php/novosti/130-itogovyj-otchet-vsosh-2021</t>
  </si>
  <si>
    <t xml:space="preserve">Информационно-аналитическая справка «Итоговый отчет о проведении регионального этапа  Всероссийской олимпиады школьников по общеобразовательным предметам в Республике Тыва в 2019/20 учебный год»; </t>
  </si>
  <si>
    <t>https://www.licejtuva.ru/data/step/%D0%B8%D1%82%D0%BE%D0%B3%D0%B8_step24.pdf</t>
  </si>
  <si>
    <t>https://vsosh.rtyva.ru/index.php/12-etapy-olimpiad/regionalnyj-etap-2018/140-trebovaniya-k-provedeniyu-regionalnogo-etapa-vsosh-v-respublike-tyva-2019-2020-uchebnogo-goda</t>
  </si>
  <si>
    <t>http://monrt.ru/images/deyatelnost/vospitanie/npa/27.pdf</t>
  </si>
  <si>
    <t>http://monrt.ru/images/deyatelnost/vospitanie/npa/7.pdf</t>
  </si>
  <si>
    <t>http://monrt.ru/images/deyatelnost/vospitanie/npa/28.pdf</t>
  </si>
  <si>
    <t>http://monrt.ru/images/deyatelnost/vospitanie/npa/8.pdf</t>
  </si>
  <si>
    <t>http://monrt.ru/images/deyatelnost/vospitanie/npa/9.pdf</t>
  </si>
  <si>
    <t>http://monrt.ru/images/deyatelnost/vospitanie/npa/10.pdf</t>
  </si>
  <si>
    <t>http://monrt.ru/images/deyatelnost/vospitanie/npa/16.pdf</t>
  </si>
  <si>
    <t>http://monrt.ru/images/deyatelnost/vospitanie/npa/15.pdf</t>
  </si>
  <si>
    <t>http://monrt.ru/images/deyatelnost/vospitanie/npa/18.pdf</t>
  </si>
  <si>
    <t>http://monrt.ru/images/deyatelnost/vospitanie/npa/17.pdf</t>
  </si>
  <si>
    <t>http://monrt.ru/images/deyatelnost/vospitanie/npa/p18.pdf</t>
  </si>
  <si>
    <t>http://www.npa.rtyva.ru/page/3094.html</t>
  </si>
  <si>
    <t>http://docs.cntd.ru/document/424074859</t>
  </si>
  <si>
    <t>http://monrt.ru/images/deyatelnost/vospitanie/npa/35.pdf</t>
  </si>
  <si>
    <t>https://ipktuva.ru/sites/default/files/doc/Uchitel_Goda/uchitel_-defektolog-2020.pdf</t>
  </si>
  <si>
    <t>https://ipktuva.ru/?q=content/master-goda-respubliki-tyva-2020</t>
  </si>
  <si>
    <t>https://ipktuva.ru/sites/default/files/doc/konkurs/6._polozhenie_lroo.pdf</t>
  </si>
  <si>
    <t>https://ipktuva.ru/?q=node/945</t>
  </si>
  <si>
    <t>http://ipktuva.ru/?q=node/464</t>
  </si>
  <si>
    <t>http://monrt.ru/index.php/ru/deyatelnost/kadrovaya-politika1/15-kadrovaya-politika/4010-ob-yavlenie-o-provedenii-konkursa-na-vklyuchenie-v-rezerv-upravlencheskikh-kadrov-dlya-zameshcheniya-dolzhnostej-gosudarstvennoj-i-grazhdanskoj-sluzhby-respubliki-tyva-v-ministerstve-obrazovaniya-i-nauki-respubliki-tyva</t>
  </si>
  <si>
    <t>http://ipktuva.ru/sites/default/files/doc/konkurs/6._polozhenie_lroo.pdf</t>
  </si>
  <si>
    <t>http://monrt.ru/index.php/ru/deyatelnost/gosudarstvennye-programmy1</t>
  </si>
  <si>
    <t>http://monrt.ru/index.php/ru/povyshenie-kachestva-obrazovaniya</t>
  </si>
  <si>
    <t>http://ipktuva.ru/?q=content/respublikanskiy-konkurs-luchshiy-rukovoditel-obrazovatelnoy-organizacii-respubliki-tyva-2020</t>
  </si>
  <si>
    <t>https://tuvobrnadzor.rtyva.ru/index.php/navigatsiya/rezultaty-proverok/2-uncategorised/213-rezultaty-proverok-za-2020-god</t>
  </si>
  <si>
    <t>подпрограмма 3 "Развитие дополнительного образования детей";</t>
  </si>
  <si>
    <t>http://monrt.ru/index.php/ru/nezavisimaya-otsenka-kachestva-raboty-oo-1</t>
  </si>
  <si>
    <t>https://ipktuva.ru/?q=content/respublikanskiy-konkurs-luchshiy-rukovoditel-obrazovatelnoy-organizacii-respubliki-tyva-2020</t>
  </si>
  <si>
    <t>http://monrt.ru/index.php/ru/vakanc</t>
  </si>
  <si>
    <t>http://ipktuva.ru/?q=node/930</t>
  </si>
  <si>
    <t>https://ioko.rtyva.ru/images/doki/ocenka_kachestvo_obr/reg_mon/2019/rsoko2019.pdf</t>
  </si>
  <si>
    <t>http://ipktuva.ru/?q=node/1554</t>
  </si>
  <si>
    <t>План-проспект курсовых мероприятий на 2020год.</t>
  </si>
  <si>
    <t>http://ipktuva.ru/?q=node/442</t>
  </si>
  <si>
    <t>Положение о повышении квалификации работников образования Республики Тыва (непрерывная система повышения квалификации</t>
  </si>
  <si>
    <t>http://ipktuva.ru/sites/default/files/doc/Attestation/TEKUSCHIE/1543-d.jpg</t>
  </si>
  <si>
    <t>http://ipktuva.ru/sites/default/files/doc/Attestation/TEKUSCHIE/prikaz_ob_osob.attestacii.pdf</t>
  </si>
  <si>
    <t>http://ipktuva.ru/?q=node/438</t>
  </si>
  <si>
    <t>http://ipktuva.ru/?q=content/normativno-pravovye-akty</t>
  </si>
  <si>
    <t>http://ipktuva.ru/?q=node/27</t>
  </si>
  <si>
    <t>http://ipktuva.ru/sites/default/files/doc/distansionoe/metod-recomend.pdf</t>
  </si>
  <si>
    <t>Отчеты по самообследованию</t>
  </si>
  <si>
    <t>Отчеты по госзаданиям</t>
  </si>
  <si>
    <t>http://www.ipktuva.ru/?q=node/1435</t>
  </si>
  <si>
    <t>http://www.ipktuva.ru/sites/default/files/doc/Uchitel_Goda/uchitel_-defektolog-2020.pdf</t>
  </si>
  <si>
    <t>http://ipktuva.ru/?q=content/pedagog-psiholog-respubliki-tyva-2020</t>
  </si>
  <si>
    <t>http://ipktuva.ru/?q=content/prepodavatel-goda-spo-respubliki-tyva-2020</t>
  </si>
  <si>
    <t>http://ipktuva.ru/?q=node/585</t>
  </si>
  <si>
    <t>http://ipktuva.ru/?q=node/696</t>
  </si>
  <si>
    <t>http://ipktuva.ru/?q=node/582</t>
  </si>
  <si>
    <t>Отчеты</t>
  </si>
  <si>
    <t>Отчет по самообследованию</t>
  </si>
  <si>
    <t>https://ipktuva.ru/?q=content/kursy-povysheniya-kvalifikacii-dlya-molodyh-pedagogov</t>
  </si>
  <si>
    <t>https://ipktuva.ru/?q=node/1443</t>
  </si>
  <si>
    <t>http://ipktuva.ru/?q=node/586</t>
  </si>
  <si>
    <t>http://ipktuva.ru/?q=node/1875</t>
  </si>
  <si>
    <t>http://ipktuva.ru/?q=node/540</t>
  </si>
  <si>
    <t>http://ipktuva.ru/?q=rumo</t>
  </si>
  <si>
    <t>https://ioko.rtyva.ru/index.php/otsenka-kachestva/federalnye-monitoringi/vserossijskie-proverochnye-raboty/metodicheskie-materialy</t>
  </si>
  <si>
    <t>https://ioko.rtyva.ru/index.php/otsenka-kachestva/mezhdunarodnye-issledovaniya/pisa/metodicheskie-materialy</t>
  </si>
  <si>
    <t>http://monrt.ru/images/abiturientu/r63.pdf</t>
  </si>
  <si>
    <t xml:space="preserve">http://monrt.ru/index.php/ru/2-uncategorised/4210-informatsiya-po-tselevomu-obucheniyu </t>
  </si>
  <si>
    <t>http://monrt.ru/index.php/ru/abiturientu</t>
  </si>
  <si>
    <t>http://monrt.ru/index.php/ru/novosti/4237-v-tuvinskom-stroitelnom-tekhnikume-nachala-rabotu-respublikanskaya-prijomnaya-komissiya-po-organizatsii-zaklyucheniya-dogovorov-na-tselevoe-obuchenie</t>
  </si>
  <si>
    <t>Приказ МОиН РТ №843-д от 05.06.2019 "Об утверждении Положения о региональной системе оценки качества образования Республики Тыва в новой редакции"</t>
  </si>
  <si>
    <t>https://ioko.rtyva.ru/index.php/rsoko/109-rsoko/922-normativnye-dokumenty-rsoko</t>
  </si>
  <si>
    <t>Приказ МОиН РТ №1294-д от 11.10.2019 "Об утверждении плана мероприятий  ("дорожной карты") по развитию региональной системы оценки качества образования Республики Тыва на 2019-2020 год"</t>
  </si>
  <si>
    <t>Приказ МоиН РТ от 07.02.2020 №135-д "О проведении тренировочных мероприятий, региональных диагностических замеров в Республике Тыва в марте-мае 2020 года" (Приложение 1,2)</t>
  </si>
  <si>
    <t>Приказ МоиН РТ от 07.02.2020 №135-д "О проведении тренировочных мероприятий, региональных диагностических замеров в Республике Тыва в марте-мае 2020 года" (Приложение 2)</t>
  </si>
  <si>
    <t>Приказ МоиН РТ от 07.02.2020 №135-д "О проведении тренировочных мероприятий, региональных диагностических замеров в Республике Тыва в марте-мае 2020 года" (Приложение 1, 2)</t>
  </si>
  <si>
    <t>Приказ МоиН РТ №309-д от 20.03.2020 г. "О внесении изменений в приказ Министерства образования и науки Республики Тыва от 26 февраля 2020 г. № 206-д "О проведении Всероссийских проверочных работ в Республике Тыва в марте-апреле в 2020 года" (Приложение стр.2)</t>
  </si>
  <si>
    <t>Приказ МоиН РТ №309-д от 20.03.2020 г. "О внесении изменений в приказ Министерства образования и науки Республики Тыва от 26 февраля 2020 г. № 206-д "О проведении Всероссийских проверочных работ в Республике Тыва в марте-апреле в 2020 года" (Приложение стр.2,4)</t>
  </si>
  <si>
    <t>Приказ МоиН РТ №309-д от 20.03.2020 г. "О внесении изменений в приказ Министерства образования и науки Республики Тыва от 26 февраля 2020 г. № 206-д "О проведении Всероссийских проверочных работ в Республике Тыва в марте-апреле в 2020 года" (Приложение стр.1)</t>
  </si>
  <si>
    <t>Мастер-классы экспертов предметных комиссии</t>
  </si>
  <si>
    <t>план-проспект 2020 курсовых мероприятий</t>
  </si>
  <si>
    <t>Семинар-подготовка по проведению общероссийской и региональной оценки качества образования "PISA" в Республике Тыва</t>
  </si>
  <si>
    <t>Отчет по результатам проведения региональных диагностических замеров в 4, 9 и 11 классах на территории Республики Тыва в 2019-2020 учебном году (информационно-аналитический сборник)</t>
  </si>
  <si>
    <t xml:space="preserve">1. Аналитический обзор результатов ЕГЭ – 2019 г. в Республике Тыва с учетом дополнительного периода. 2. Стат. сборники </t>
  </si>
  <si>
    <t>1. Аналитический обзор ОГЭ-2019 в Республике Тыва 2. Стат. сборники</t>
  </si>
  <si>
    <t>Итоговый отчет о проведении регионального этапа Всероссийской олимпиады школьников (ВсОШ)по общеобразовательным предметам в Республике Тывав 2018-2019учебном годустр.27-31</t>
  </si>
  <si>
    <t>Результаты ВПР 2019, 2020</t>
  </si>
  <si>
    <t>https://ioko.rtyva.ru/images/doki/ocenka_kachestvo_obr/reg_mon/2020/grafik.pdf</t>
  </si>
  <si>
    <t>График проведения ВПР и других оценочныхпроцедур в марте-мае 2020 года</t>
  </si>
  <si>
    <t>Курсовые мероприятия повышения квалификации согласно плану-проспекту</t>
  </si>
  <si>
    <t>Аналитический обзор результатов региональных оценочных мероприятий в рамках проекта «Региональная система оценки качества образования организаций, осуществляющих образовательную деятельность на территории Республики Тыва» (РСОКО) в 2018-2019 учебном году</t>
  </si>
  <si>
    <t xml:space="preserve">Результаты показаны в приложении </t>
  </si>
  <si>
    <t>http://ipktuva.ru/sites/default/files/doc/project/ORVO/docs/prikaz_mon_rt_23.12.19_no1578-d_orvo.jpg</t>
  </si>
  <si>
    <t>Информационные ролики для выпускников</t>
  </si>
  <si>
    <t xml:space="preserve">Методические материалы </t>
  </si>
  <si>
    <t>https://ioko.rtyva.ru/index.php/gia-9-oge-gve/uchastnikam-oge/demonstratsionnye-materialy</t>
  </si>
  <si>
    <t xml:space="preserve">Демонстрационные материалы участникам </t>
  </si>
  <si>
    <t>Региональные проекты</t>
  </si>
  <si>
    <t>Региональный проект «В каждой семье –не менее одного ребенка с высшим образованием»</t>
  </si>
  <si>
    <t>Региональный проект В каждой семье - не менее одного ребенка с высшим образованием</t>
  </si>
  <si>
    <t>Итоговый отчет по результатам проведения ВПР в 4, 5, 6, 10 и 11 классах на территории РТ в апреле 2019 года</t>
  </si>
  <si>
    <t>стр. 128 Итоговый отчет по результатам проведения ВПР в 4, 5, 6, 10 и 11 классах на территории РТ в апреле 2019 года</t>
  </si>
  <si>
    <t>Приказ МОиН РТ №463-д от 15.05.2020 г. "Об утверждении Плана мероприятий ("Дорожной карты") по реализации мероприятий по работе со школами с низкими образовательными результатами"</t>
  </si>
  <si>
    <t>Сборник материалов по итогам межрегионального семинара «Модели и механизмы поддержки школ с низкими образовательными результатами и школ, функционирующих в сложных социальных условиях, в целях перевода  школ в эффективный режим функционирования"</t>
  </si>
  <si>
    <t>https://ioko.rtyva.ru/index.php/otsenka-kachestva/federalnye-monitoringi/niko/metodicheskie-materialy</t>
  </si>
  <si>
    <t>Методические материалы по НИКО</t>
  </si>
  <si>
    <t>Приказ МОиН РТ №566-д от 22.06.2020 "О проведении государственного выпускного экзамена по образовательным программам среднего общего образования для обучающихся, изучавших родную (тувинскую) литературу, требований к использованию средств обучения и воспитания при его проведении в 2020 году"</t>
  </si>
  <si>
    <t>Информационные методические материалы по ВПР</t>
  </si>
  <si>
    <t>О Методологии оценки качества общего образования</t>
  </si>
  <si>
    <t>Региональные НПА и методические рекомендации</t>
  </si>
  <si>
    <t>Все аналитические отчеты. см. Содержание. Рекомендации</t>
  </si>
  <si>
    <t>Все сборники. Статистика и аналитика</t>
  </si>
  <si>
    <t>Раздел "Региональные документы ЕГЭ" 2020 года</t>
  </si>
  <si>
    <t>Раздел "Региональные документы ОГЭ" 2020 года</t>
  </si>
  <si>
    <t>https://ioko.rtyva.ru/images/doki/ege/regional_doki/pr1620.pdf</t>
  </si>
  <si>
    <t>Приказ Министерства образования и науки Республики Тыва №1620-д от 31.12.2019 "Об утверждении положений по подготовке и проведению ГИА по образовательным программам основного общего и среднего общего образования на территории Республики Тыва в 2020 году"</t>
  </si>
  <si>
    <t>Приложение №3 к приказу Минобрнауки РТ от 31.12.2019 №1620-д, Положение по осуществлению общественного наблюдения при проведении ГИА по образовательным программам среднего общего и основного общего образования в 2020 году</t>
  </si>
  <si>
    <t>https://ioko.rtyva.ru/images/doki/ege/2020/polojenie_on_2020.pdf</t>
  </si>
  <si>
    <t>Приложение №10 к приказу Минобрнауки РТ от 31.12.2019 №1620-д, Положение по организации и проведению ГИА по образовательным программам основного общего и среднего общего образования в форме ОГЭ и ЕГЭ для лиц с ОВЗ, детей-инвалидов и инвалидов в 2020 году</t>
  </si>
  <si>
    <t>Протокол ГЭК №37/СО от 03.07.2020 Об утверждении группы зоны риска ЕГЭ в 2020 году</t>
  </si>
  <si>
    <t>https://cloud.mail.ru/public/2orH/2vLk4v1Hr</t>
  </si>
  <si>
    <t>Приказ МоиН РТ от 07.02.2020 №135-д "О проведении тренировочных мероприятий, региональных диагностических замеров в Республике Тыва в марте-мае 2020 года"</t>
  </si>
  <si>
    <t>Приказ МоиН РТ от 26.08.2019 №1090-д "Об утверждении плана мероприятий, направленный на обеспечение объективности процедуры проведения Всероссийских проверочных работ в Республике Тыва на 2019-2020 учебный год"</t>
  </si>
  <si>
    <t>Отчет по результатам проведения региональных диагностических замеров в 4, 9 и 11 классах на территории Республики Тыва в 2019-2020 учебному году</t>
  </si>
  <si>
    <t>Приказ Министерства образования и науки Республики Тыва №1420-д от 12.11.2019 "О порядке аккредитации граждан в качестве общественных наблюдателей на территории Республики Тыва в 2020 году"</t>
  </si>
  <si>
    <t>Приказ Министерства образования и науки Республики Тыва от 22.06.2020 №567-д "Об организации и проведении основного периода ГИА по образовательным программам среднего общего образования в 2020 году"</t>
  </si>
  <si>
    <t>http://monrt.ru/index.php/ru/novosti/3828-21-oktyabrya-2019-goda-provedeno-soveshchanie-o-povyshenii-ob-ektivnosti-provedeniya-otsenochnykh-protsedur-na-territorii-respubliki-tyva</t>
  </si>
  <si>
    <t>Совещание «О повышении объективности проведения оценочных процедур на территории Республики Тыва»</t>
  </si>
  <si>
    <t>https://ioko.rtyva.ru/index.php/novosti/953-3-marta-2020-goda-sostoyalos-soveshchanie-v-rezhime-videokonferentssvyazi-organizatsiya-i-provedenie-vserossijskikh-proverochnykh-rabot-v-respublike-tyva-v-2020-godu</t>
  </si>
  <si>
    <t>Совещание в режиме видеоконференцсвязи «Организация и проведение всероссийских проверочных работ в Республике Тыва в 2020 году»</t>
  </si>
  <si>
    <t>http://monrt.ru/index.php/ru/2-uncategorised/4242-v-respublike-tyva-s-iyunya-2020-goda-dan-start-proektu-po-rannej-professionalnoj-orientatsii-obuchayushchikhsya-6-11-kh-klassov-obshcheobrazovatelnykh-organizatsij-bilet-v-budushchee</t>
  </si>
  <si>
    <t>http://monrt.ru/index.php/ru/component/search/?searchword=%D0%BA%D0%BE%D0%BD%D0%BA%D1%83%D1%80%D1%81&amp;searchphrase=all&amp;Itemid=101</t>
  </si>
  <si>
    <t>https://rcrdo.rtyva.ru/wp-content/uploads/2020/03/%D0%A6%D0%B8%D0%BA%D0%BB%D0%BE%D0%B3%D1%80%D0%B0%D0%BC%D0%BC%D0%B0-%D0%BD%D0%B0-2020-%D0%B3%D0%BE%D0%B4.pdf</t>
  </si>
  <si>
    <t>http://monrt.ru/index.php/ru/2-uncategorised/4222-s-23-iyunya-ob-yavlyaetsya-konkurs-na-poluchenie-stipendii-sredi-uchastnikov-gubernatorskogo-proekta-v-kazhdoj-seme-ne-menee-odnogo-rebenka-s-vysshim-obrazovaniem</t>
  </si>
  <si>
    <t>размещена на официальном сайте Министерства обьразования и науки Республики Тыва</t>
  </si>
  <si>
    <t>размещена на сайте Республиканского центра развития дополнительного образования</t>
  </si>
  <si>
    <t>https://rcrdo.rtyva.ru/wp-content/uploads/2020/04/%D0%9E%D1%82%D1%87%D0%B5%D1%82-%D0%BF%D0%BE-%D1%81%D0%B0%D0%BC%D0%BE%D0%BE%D0%B1%D1%81%D0%BB%D0%B5%D0%B4%D0%BE%D0%B2%D0%B0%D0%BD%D0%B8%D1%8E-%D0%B4%D0%B5%D1%8F%D1%82%D0%B5%D0%BB%D1%8C%D0%BD%D0%BE%D1%81%D1%82%D0%B8-%D0%93%D0%91%D0%9E%D0%A3-%D0%94%D0%9E-%D0%A0%D0%A2-%D0%A0%D0%A6%D0%A0%D0%94%D0%9E-%D0%BF%D0%BE-%D0%B8%D1%82%D0%BE%D0%B3%D0%B0%D0%BC-2019-%D0%B3%D0%BE%D0%B4.pdf</t>
  </si>
  <si>
    <t>стр. 59</t>
  </si>
  <si>
    <t>https://ioko.rtyva.ru/images/doki/ocenka_kachestvo_obr/reg_mon/2020/205d.pdf</t>
  </si>
  <si>
    <t>Приказ МоиН РТ №205-д от 26.02.2020 г. "Об утверждении порядка проведения Всероссийских проверочных работ на территории Республики Тыва в 2020 году"</t>
  </si>
  <si>
    <t>( IV глава) Приказ МоиН РТ №205-д от 26.02.2020 г. "Об утверждении порядка проведения Всероссийских проверочных работ на территории Республики Тыва в 2020 году"</t>
  </si>
  <si>
    <t>http://monrt.ru/index.php/ru/novosti/3339-kursy-povysheniya-kvalifikatsii-proshli-rukovoditeli-i-pedagogi-predmetniki-po-matematike-fizike-informatike-obrazovatelnykh-organizatsij-po-dvum-napravleniyam-strategicheskij-menedzhment-v-obshchem-obrazovanii-i-informatsionno-kommunikatsionnye-tekhnologii-v-obrazovatelnoj-praktike</t>
  </si>
  <si>
    <t>Межрегиональный семинар «Модели и механизмы поддержки школ с низкими образовательными результатами и школ, функционирующих в сложных социальных условиях в целях перевода школ в эффективный режим функционирования»</t>
  </si>
  <si>
    <t>Курс повышения квалификации для учителей ОО с НОР с привлечением лекторов Новосибирского государственного педагогического университета (НГПУ)</t>
  </si>
  <si>
    <t>http://monrt.ru/images/deyatelnost/ocenka/pr1534.pdf</t>
  </si>
  <si>
    <t>Приказ МОиН РТ от 09 декабря 2019 г. №1534-д "Об утверждении результатов независимой оценки качества условий осуществления образовательной деятельности за 2019 год в государственных организациях Министерства образования и науки Республики Тыва"</t>
  </si>
  <si>
    <t>(пункт 5.2) Приказ МоиН РТ от 07.02.2020 №135-д "О проведении тренировочных мероприятий, региональных диагностических замеров в Республике Тыва в марте-мае 2020 года"</t>
  </si>
  <si>
    <t>https://ioko.rtyva.ru/images/doki/ege/regional_doki/pr587.pdf</t>
  </si>
  <si>
    <t>http://monrt.ru/index.php/ru/novosti/4201-den-rossii-v-obrazovatelnykh-organizatsiyakh-tuvy#addcomments</t>
  </si>
  <si>
    <t>День России в образовательных организациях Тувы</t>
  </si>
  <si>
    <t>http://monrt.ru/index.php/ru/novosti/4190-mezhdunarodnyj-konkurs-semejnogo-tvorchestva-rasskazhi-miru-o-svoej-rodine</t>
  </si>
  <si>
    <t>Международный конкурс семейного творчества «Расскажи миру о своей Родине»</t>
  </si>
  <si>
    <t>http://monrt.ru/index.php/ru/novosti/3124-zavershilsya-respublikanskij-slet-starsheklassnikov-my-budushchie-izbirateli</t>
  </si>
  <si>
    <t>республиканский Слет старшеклассников «Мы – будущие избиратели!»</t>
  </si>
  <si>
    <t>http://monrt.ru/index.php/ru/125-vospitanie/4225-itogovye-prikazy-distantsionnykh-konkursov</t>
  </si>
  <si>
    <t> Итоги республиканского (заочного) конкурса рисунков, посвященного Дню Конституции Республики Тыва среди учащихся образовательных организаций Республики Тыва</t>
  </si>
  <si>
    <t>http://monrt.ru/index.php/ru/novosti/4093-respublikanskij-zaochnyj-konkurs-videorolikov-na-luchshee-ispolnenie-gimna-yuid</t>
  </si>
  <si>
    <t>Республиканский заочный конкурс видеороликов на лучшее исполнение гимна ЮИД</t>
  </si>
  <si>
    <t xml:space="preserve">http://monrt.ru/images/deyatelnost/vospitanie/npa/26.pdf; http://monrt.ru/images/vospitanie/prikazy/pr512.pdf;http://monrt.ru/images/vospitanie/prikazy/pr443.pdfhttp://monrt.ru/images/vospitanie/prikazy/pr443.pdfhttp://monrt.ru/images/vospitanie/prikazy/pr444.pdf; </t>
  </si>
  <si>
    <t>ЗАКОН РЕСПУБЛИКИ ТЫВА от 12 января 2018 года N 351-ЗРТ О патриотическом воспитании в Республике Тыва Принят Верховным Хуралом (парламентом) Республики Тыва 27 декабря 2017 года</t>
  </si>
  <si>
    <t> Совет по патриотическому воспитанию граждан Республики Тыва при Главе Республики Тыва (Указ Главы Республики Тыва от 05.10.2018 г. № 194) в редакции от 21.02.2020 г. № 38</t>
  </si>
  <si>
    <t>Государственная программа «Патриотическое воспитание граждан, проживающих в Республике Тыва, на 2019-2021 годы» (постановление Правительства Республики Тыва от 28 сентября 2018 г. № 498) с изменениями от 16 апреля 2020 года № 159</t>
  </si>
  <si>
    <t>http://monrt.ru/images/vospitanie/prikazy/pr90.pdf;</t>
  </si>
  <si>
    <t>Приказ ГБУ ДПО РТ «РЦВПП» № 90 от 04.06.2020 г. "Об итогах проведения республиканских мероприятий, посвященных 65-летнему юбилею Героя России, Министра обороны РФ С.К. Шойгу"</t>
  </si>
  <si>
    <t xml:space="preserve"> http://monrt.ru/images/vospitanie/polozh/file1.pdf; </t>
  </si>
  <si>
    <t>Положение о Всероссийском проекте «Память Победы», посвященном 75-й годовщине Победы в Великой Отечественной войне;</t>
  </si>
  <si>
    <t>http://monrt.ru/images/vospitanie/prikazy/pr90.pdf</t>
  </si>
  <si>
    <t>http://monrt.ru/index.php/ru/novosti/4262-vserossijskij-detskij-festival-nasledniki-traditsij</t>
  </si>
  <si>
    <t>ВСЕРОССИЙСКИЙ ДЕТСКИЙ ФЕСТИВАЛЬ «НАСЛЕДНИКИ ТРАДИЦИЙ» </t>
  </si>
  <si>
    <t>Региональный проект "Спорт-норма жизни"</t>
  </si>
  <si>
    <t>Закон о физической культуре и спорте в Республике Тыва от 12.02.2009 г. № 1127 ВХ-2</t>
  </si>
  <si>
    <t>Межотраслевая программа развития студенческого спорта в Республтке Тыва</t>
  </si>
  <si>
    <t>Межотраслевая программа развития школьного спорта в Республтке Тыва</t>
  </si>
  <si>
    <t>Студенческие клубы в средних профессиональных образовательных организациях Республики Тыва</t>
  </si>
  <si>
    <t xml:space="preserve">http://monrt.ru/index.php/ru/anonsy/4263-obrazovatelnyj-proekt-dialogi-s-roditelyami; </t>
  </si>
  <si>
    <t>Образовательный проект «Диалоги с родителями»</t>
  </si>
  <si>
    <t>http://monrt.ru/index.php/ru/novosti/3787-2-oktyabrya-v-kyzyle-sostoitsya-respublikanskoe-roditelskoe-sobranie-otvetstvennoe-roditelstvo-otvetstvennost-shkoly</t>
  </si>
  <si>
    <t>Республиканское родительское собрание «Ответственное родительство. Ответственность школы»</t>
  </si>
  <si>
    <t>http://monrt.ru/index.php/ru/novosti/2932-opredeleny-pobediteli-respublikanskikh-proektov-10-luchshikh-shkol-po-profilaktike-pravonarushenij-i-5-luchshikh-spo-po-profilaktike-pravonarushenij</t>
  </si>
  <si>
    <t>Итоги республиканского проекта "10 лучших школ по профилактике правонарушений" по итогам 2019 года</t>
  </si>
  <si>
    <t>http://monrt.ru/index.php/ru/novosti/3924-respublikanskij-roditelskij-vseobuch-po-profilaktike-pravonarushenij-sredi-nesovershennoletnikh</t>
  </si>
  <si>
    <t>Республиканский родлительский всеобуч по профилактике правонарушений среди несовершеннолетних</t>
  </si>
  <si>
    <t>http://monrt.ru/index.php/ru/novosti/4088-profilakticheskaya-aktsiya-22-chasa-a-vash-rebenok-doma-2</t>
  </si>
  <si>
    <t>Профилактическяа акция "22 часа . А аваш ребенок дома?!"</t>
  </si>
  <si>
    <t>http://monrt.ru/index.php/ru/novosti/3646-mezhvedomstvennaya-profilakticheskaya-kvest-igra-letnij-lager-territoriya-znanij-v-letnikh-ozdorovitelnykh-lageryakh-respubliki-tyva-2</t>
  </si>
  <si>
    <t>Межведомственная профилактическая квест-игра "Летний лагерь - территория знаний ЗОЛ РТ</t>
  </si>
  <si>
    <t>п. 3.3.5. ГБУ ДПО РТ "Республиканский центр воспитания и профилактики правоанрушений"</t>
  </si>
  <si>
    <t>http://monrt.ru/index.php/ru/novosti/3567-naryadu-s-letnimi-kanikulami-startovala-mezhvedomstvennaya-profilakticheskaya-operatsiya-ura-leto-na-territorii-respubliki-tyva</t>
  </si>
  <si>
    <t>Межведомственная профилактическая операция "Ура, лето" на територии Республики Тыва</t>
  </si>
  <si>
    <t>http://monrt.ru/index.php/ru/novosti/1770-komanda-uchashchikhsya-dzun-khemchikskogo-kozhuuna-zavoevali-pervoe-mesto-v-respublikanskom-festivale-pravovoj-gramotnosti-novoe-pokolenie</t>
  </si>
  <si>
    <t>Республиканский фестиваль правовой грамотности "Новое поколение"</t>
  </si>
  <si>
    <t>http://monrt.ru/index.php/ru/novosti/3171-v-obrazovatelnykh-organizatsiyakh-respubliki-tyva-s-1-marta-dan-start-ezhenedelnym-profilakticheskim-aktsiyam</t>
  </si>
  <si>
    <t>В ОО РТ с 1 марта дан старт еженедельным профилактическим акциям</t>
  </si>
  <si>
    <t>http://monrt.ru/index.php/ru/novosti/3359-obuchayushchij-seminar-na-temu-mezhvedomstvennoe-vzaimodejstvie-sub-ektov-profilaktiki-pravonarushenij-sredi-nesovershennoletnikh</t>
  </si>
  <si>
    <t>Обучающий семинар на тему "Межведомственное взаимодействие субъектов профилактики правонарушений среди несовершеннолетних"</t>
  </si>
  <si>
    <t>http://monrt.ru/index.php/ru/novosti/1456-v-baj-tajginskom-kozhuune-proshlo-oznakomlenie-s-proektom-nastoyashchaya-semya-eto-mnogo-druzhnykh-ya</t>
  </si>
  <si>
    <t>В Бай-Тайгинском кожууне прошло ознакомление с проектом "Настоящая семья - это много дружных "Я"</t>
  </si>
  <si>
    <t>http://monrt.ru/index.php/ru/novosti/3444-mesyachnik-gigiena-zalog-zdorovya</t>
  </si>
  <si>
    <t>15 августа 2019 года стартует месячник «Гигиена – залог здоровья»</t>
  </si>
  <si>
    <t>http://monrt.ru/index.php/ru/novosti/3163-27-fevralya-2019-goda-v-tuvinskom-stroitelnom-tekhnikume-proveli-obuchayushchij-seminar-podgotovka-k-letnej-ozdorovitelnoj-kampanii-2019-goda</t>
  </si>
  <si>
    <t>27 февраля 2019 года в Тувинском строительном техникуме проведен обучающий семинар «Подготовка к летней оздоровительной кампании 2019 года»</t>
  </si>
  <si>
    <t>https://vk.com/center17?w=wall-143250978_5527</t>
  </si>
  <si>
    <t>О ПРИОРИТЕТНЫХ НАПРАВЛЕНИЯХ ДЕЯТЕЛЬНОСТИ В СФЕРЕ ВОСПИТАНИЯ И ПРОФИЛАКТИКИ ПРАВОНАРУШЕНИЙ В ТУВЕ В 2020 ГОДУ ОБСУДИЛИ НА РЕСПУБЛИКАНСКОМ СЕМИНАРЕ ДЛЯ ПЕДАГОГОВ ПО ВОСПИТАТЕЛЬНОЙ РАБОТЕ</t>
  </si>
  <si>
    <t>https://vk.com/center17?w=wall-143250978_6518</t>
  </si>
  <si>
    <t>О проведении 20 марта 2020 г. республиканского семинара "Организация организованной перевозки группы детей"</t>
  </si>
  <si>
    <t>http://monrt.ru/index.php/ru/novosti/3357-vserossijskaya-mezhvedomstvennaya-kompleksnaya-operativno-profilakticheskaya-operatsiya-deti-rossii-2019-startuet-v-tuve-s-17-aprelya</t>
  </si>
  <si>
    <t>Всероссийская межведомственная комплексная оперативно-профилактическая операция "Дети России-2019" стартует в Туве с 17 апреля</t>
  </si>
  <si>
    <t>http://monrt.ru/index.php/ru/novosti/1374-v-pyatnitsu-19-yanvarya-proshel-koordinatsionnyj-sovet-po-profilaktike-pravonarushenij-sredi-nesovershennoletnikh-po-itogam-2017-goda</t>
  </si>
  <si>
    <t>9 января прошел координационный совет по профилактике правонарушений среди несовершеннолетних по итогам 2017 года</t>
  </si>
  <si>
    <t>https://vk.com/center17?w=wall-143250978_3520</t>
  </si>
  <si>
    <t>Инструктивный семинар-совещание "О соблюдении алгоритма действий по фактам ЧП с участием несовершеннолетних"</t>
  </si>
  <si>
    <t>http://monrt.ru/index.php/ru/novosti/1381-respublikanskij-seminar-metodicheskikh-ob-edinenij-inspektorov-po-vospitatelnoj-rabote-metodistov-po-profilaktike-pravonarushenij-munitsipalnykh-organov-upravleniya-obrazovaniem</t>
  </si>
  <si>
    <t>Республиканский семинар методических объединений инспекторов по ВР, методистов по ПП МОУО</t>
  </si>
  <si>
    <t>http://monrt.ru/index.php/ru/2-uncategorised/3925-itogi-respublikanskikh-sorevnovanij-po-mini-futbolu-obshcherossijskogo-proekta-mini-futbol-v-shkolu</t>
  </si>
  <si>
    <t>Республиканские соревнования по мини-футболу</t>
  </si>
  <si>
    <t xml:space="preserve"> http://monrt.ru/images/vospitanie/prikazy/pr513.pdf; </t>
  </si>
  <si>
    <t xml:space="preserve">Приказ МОиН РТ № 513-д от 02.06.2020 г. "Об итогах республиканского (дистанционного) конкурса рисунков «Победный май» в рамках (дистанционного) конкурса рисунков «Победный май» в рамках республиканского конкурса рисунков «День Победы дополнительного образования Республики Тыва";учреждений, учащихся общеобразовательных школ и учреждений 1945 годов среди воспитанников детских дошкольных образовательных посвященного 75-летию Победы в Великой Отечественной войне 1941-глазами детей», </t>
  </si>
  <si>
    <t>http://monrt.ru/images/vospitanie/prikazy/pr512.pdf</t>
  </si>
  <si>
    <t>Приказ МОиН РТ № 512-д от 02.06.2020 г. "Об итогах проведения республиканских мероприятий, посвященных 65-летнему юбилею Героя России, Министра обороны РФ С.К. Шойгу"</t>
  </si>
  <si>
    <t>http://monrt.ru/images/vospitanie/prikazy/pr444.pdf</t>
  </si>
  <si>
    <t>Приказ МОиН РТ № 444-д от 12.05.2020 г. "Об итогах проведения дистанционного конкурса рисунков «Наша Победа» в рамках республиканского (заочного) конкурса рисунков «День Победы глазами детей», посвященного 75-летию Победы в Великой Отечественной войне 1941-1945 годов среди учащихся образовательных организаций Республики Тыва"</t>
  </si>
  <si>
    <t>http://monrt.ru/images/vospitanie/prikazy/pr443.pdf</t>
  </si>
  <si>
    <t>https://vk.com/center17?w=wall-143250978_5521</t>
  </si>
  <si>
    <t>РЕСПУБЛИКАНСКИЙ ОБУЧАЮЩИЙ СЕМИНАР НА ТЕМУ: «ТЕХНОЛОГИЯ ОРГАНИЗАЦИИ ВОСПИТАТЕЛЬНЫХ МЕРОПРИЯТИЙ ПО ФИЗИЧЕСКОМУ ВОСПИТАНИЮ»</t>
  </si>
  <si>
    <t>https://vk.com/center17?w=wall-143250978_5478</t>
  </si>
  <si>
    <t>РЕСПУБЛИКАНСКИЙ СЕМИНАР ДЛЯ ПЕДАГОГОВ ПО ВОСПИТАТЕЛЬНОЙ РАБОТЕ</t>
  </si>
  <si>
    <t>https://vk.com/center17?w=wall-143250978_4153</t>
  </si>
  <si>
    <t>ПЕДАГОГИ РЕСПУБЛИКИ ОБСУДИЛИ ВОПРОСЫ ОРГАНИЗАЦИИ ДЕЯТЕЛЬНОСТИ ПРОФИЛАКТИКИ ДЕТСКОГО ДОРОЖНО-ТРАНСПОРТНОГО ТРАВМАТИЗМА И ОТРЯДОВ ЮНЫХ ИНСПЕКТОРОВ ДОРОЖНОГО ДВИЖЕНИЯ НА РЕСПУБЛИКАНСКОМ СЕМИНАРЕ</t>
  </si>
  <si>
    <t>https://vk.com/center17?w=wall-143250978_5421</t>
  </si>
  <si>
    <t>Муниципальный семинар по проектам и программам Российского движения школьников для педагогов Дзун-Хемчикского и Сут-Хольского районов.</t>
  </si>
  <si>
    <t>https://vk.com/center17?w=wall-143250978_642</t>
  </si>
  <si>
    <t>обучающий семинар по профилактике аутодеструктивного поведения несовершеннолетних для педагогов республики с Аппаратом Уполномоченного по правам ребенка в Республике Тыва</t>
  </si>
  <si>
    <t>http://monrt.ru/index.php/ru/o-ministerstve/rukovodstvo-1/27-proekty/186-uspeshnyj-vypusknik</t>
  </si>
  <si>
    <t xml:space="preserve"> Проект «Успешный выпускник»</t>
  </si>
  <si>
    <t>https://vsosh.rtyva.ru/images/doc/2019-20.pdf</t>
  </si>
  <si>
    <t>Приказ Министерства образования и науки Республики Тыва № 1199-д от 12.09.2019 "Об организации и проведении школьного и муниципального этапов всероссиийской олимпиады школьнков в Республике Тыва в 2019/20 учебном году"</t>
  </si>
  <si>
    <t>Приказ Министерства образования и науки Республики Тыва № 1524-д от 05.12.2019 "О проведении регионального этапа всероссийской олимпиады школьников по общеобразовтельным предметам в Республике Тывав 2019/20 учебном году", пункт 3.2 (Приложение № 3)</t>
  </si>
  <si>
    <t xml:space="preserve">Подержка и поощрение талантлевой молодежи происходит путем предоставление путевок в детские центры «Орленок», «Океан» и «Смена» </t>
  </si>
  <si>
    <t>http://monrt.ru/index.php/ru/nauka/obrazovatelnyj-tsentr</t>
  </si>
  <si>
    <t>Согласно соглашения о сотрудничестве между Правительством Республики Тыва  и Образовательным Фондом «Талант и успех» проводятся профильные смены различной направленности, рассчитанных на обучение одаренных детей в области науки, культуры, спорта</t>
  </si>
  <si>
    <t>http://ipktuva.ru/?q=content/22-iyulya-2020-goda-v-centre-odarennyh-detey-sostoyalsya-seminar-soveshchanie-nacelennyy-na</t>
  </si>
  <si>
    <t>Семинар-совещание, нацеленный на новую работу с одаренными детьми</t>
  </si>
  <si>
    <t>https://vsosh.rtyva.ru/images/doc/reg_etap/2020.pdf</t>
  </si>
  <si>
    <t>http://www.monrt.ru/index.php/ru/novosti/2854-konkurs-uchenik-goda-2019</t>
  </si>
  <si>
    <t>Региональный этап межрегиональный конкурс «Ученик года»</t>
  </si>
  <si>
    <t>https://vsosh.rtyva.ru/index.php/2-uncategorised/143-rezultaty-regionalnogo-etapa-2020</t>
  </si>
  <si>
    <t>Результаты Регионального этапа ВсОШ в Республике Тыва</t>
  </si>
  <si>
    <t>http://gov.tuva.ru/press_center/news/education/21245/</t>
  </si>
  <si>
    <t>В Туве развернулась работа по выявлению одаренных детей в области точных наук</t>
  </si>
  <si>
    <t>http://gov.tuva.ru/press_center/news/education/42806/</t>
  </si>
  <si>
    <t>http://ipktuva.ru/?q=node/1675</t>
  </si>
  <si>
    <t>О реализации проекта «Успешный выпускник»</t>
  </si>
  <si>
    <t>Учителя проходят отборочные мероприятия и участвуют в сменах для учителей организованным образовательным центром "Сириус" по своим профильным предметам</t>
  </si>
  <si>
    <t>http://ipktuva.ru/sites/default/files/doc/konkurs/prikaz_konkursov_profmasterstva_2020.pdf</t>
  </si>
  <si>
    <t>Приказ МоиНРТ " 1547-д от 13.12.2019 г."О проведении республиканских конкурсов
профессионального мастерства"</t>
  </si>
  <si>
    <t>https://ioko.rtyva.ru/images/doki/deyatelnost/eu-uu/pr-1309-d.pdf</t>
  </si>
  <si>
    <t>Приказ МОиН РТ №1309-д от 07.11.2018 г. "Об утверждении паспорта приоритетного проекта «Эффективный учитель – успешный ученик»"</t>
  </si>
  <si>
    <t>Шаги в науку</t>
  </si>
  <si>
    <t>http://www.monrt.ru/index.php/ru/novosti/2762-16-noyabrya-sostoyalos-vtoroe-zonalnoe-soveshchanie-v-ramkakh-regionalnogo-proekta-effektivnyj-uchitel-uspeshnyj-uchenik</t>
  </si>
  <si>
    <t>второе зональное совещание в рамках регионального проекта «Эффективный учитель – успешный ученик»</t>
  </si>
  <si>
    <t>Приказ Министерства образования и науки Республики Тыва № 1524-д от 05.12.2019 "О проведении регионального этапа всероссийской олимпиады школьников по общеобразовтельным предметам в Республике Тывав 2019/20 учебном году, пункт 3.2 (Приложение № 3)</t>
  </si>
  <si>
    <t>Приказ Министерства образования и науки Республики Тыва № 1524-д от 05.12.2019 "О проведении регионального этапа всероссийской олимпиады школьников по общеобразовтельным предметам в Республике Тывав 2019/20 учебном году"</t>
  </si>
  <si>
    <t>Приказ Министерства образования и науки Республики Тыва № 1524-д от 05.12.2019 "О проведении регионального этапа всероссийской олимпиады школьников по общеобразовтельным предметам в Республике Тывав 2019/20 учебном году, пункт 3.4 (приложение № 5)</t>
  </si>
  <si>
    <t>Победители и призеры научно-практической конференции школьников «Шаг в будущее» Республики Тыва в 2019/20 учебном году</t>
  </si>
  <si>
    <t>Порядок проведения регионального этапа по общеобразовательным предметам всероссийской олимпиады школьников в Республике Тыва в 2019/20 учебном году</t>
  </si>
  <si>
    <t>https://vsosh.rtyva.ru/images/doc/reg_etap/pamiatkau4astniku.pdf</t>
  </si>
  <si>
    <t>Памятка участника регионального этапа
всероссийской олимпиады школьников</t>
  </si>
  <si>
    <t xml:space="preserve">Информационно-аналитическая справка "Итоговый отчет о проведении регионального этапа  Всероссийской олимпиады школьников по общеобразовательным предметам в Республике Тыва"; </t>
  </si>
  <si>
    <t>Рекомендации в сборниках (см. Содержание)</t>
  </si>
  <si>
    <t>Все сборники 2019</t>
  </si>
  <si>
    <t>Все сборники 2020</t>
  </si>
  <si>
    <t>Аккредитация общественных наблюдателей из числа студентов ТывГУ</t>
  </si>
  <si>
    <t>Приказ МоиН РТ от 07.02.2020 №135-д "О проведении тренировочных мероприятий, региональных диагностических замеров в Республике Тыва в марте-мае 2020 года" (Приложение)</t>
  </si>
  <si>
    <t>Приказ МОиН РТ №587-д от 26.06.2020 "О назначении ответственных лиц за техническое обеспечение и информационную безопасность, организацию мест проведения рассмотрения апелляций в период проведения единого государственного экзамена в 2020 году"</t>
  </si>
  <si>
    <t>ГОСУДАРСТВЕННОЙ ПРОГРАММЫ РЕСПУБЛИКИ ТЫВА "РАЗВИТИЕ ОБРАЗОВАНИЯ И НАУКИ НА 2014 - 2025 ГОДЫ. Поподамма 5. Постановление Постановлением Правительства РТ от 13.01.2017 N 3</t>
  </si>
  <si>
    <t xml:space="preserve">http://ipktuva.ru/sites/default/files/doc/Attestation/REG/prikaz_no1403-d_ot_10.12.14.pdf </t>
  </si>
  <si>
    <t xml:space="preserve">Приказ 1403-Д Министерства Респ.Тыва от 10.12.2014 </t>
  </si>
  <si>
    <t>ПОДПРОГРАММА 10 "НАЦИОНАЛЬНЫЙ ПРОЕКТ "ОБРАЗОВАНИЕ" Список изменяющих документов (в ред. постановлений Правительства РТ от 03.07.2019 N 341, от 30.10.2019 N 514)</t>
  </si>
  <si>
    <t>Кадровая политика</t>
  </si>
  <si>
    <t xml:space="preserve">Постановления Правительства РТ от 29.12.2017 N 614 </t>
  </si>
  <si>
    <t>Грантовая деятельность</t>
  </si>
  <si>
    <t>Приказ №1547-Д  Минобрнауки РТ 13.12.2019</t>
  </si>
  <si>
    <t>Проект "Повышение качества образования в школах с низкими результатами обучения и в школах, функционирующих в неблагоприятных условиях"</t>
  </si>
  <si>
    <t>Постановление № 632от 30 октября 2013 г.</t>
  </si>
  <si>
    <t xml:space="preserve"> «Инклюзивное и специальное образование лиц с ограниченными возможностями здоровья и детей-инвалидов в Республике Тыва» 2019-2020 учебный год</t>
  </si>
  <si>
    <t>Государственная программа</t>
  </si>
  <si>
    <t>Приказ Министерства образования и науки Республики Тыва от 13 декабря 2019 года №1547-д "О проведении республиканских конкурсов профессионального мастерства"</t>
  </si>
  <si>
    <t>УПРАВЛЕНИЕ КОНТРОЛЯ И НАДЗОРА В СФЕРЕ ОБРАЗОВАНИЯ, ЛИЦЕНЗИРОВАНИЯ И ГОСУДАРСТВЕННОЙ АККРЕДИТАЦИИ</t>
  </si>
  <si>
    <t>Приказ Министерства образования и науки Республики Тыва от 13 декабря 2019 года №1547-д "О проведении республиканских конкурсов профессионального мастерства"</t>
  </si>
  <si>
    <t>Республиканский конкурс «Лучший руководитель образовательной организации Республики Тыва - 2020»</t>
  </si>
  <si>
    <t xml:space="preserve">Приказ от12 декабря №1543-д "Об утверждении плана работы, граффика заседаний Аттестационной комиссии" </t>
  </si>
  <si>
    <t>Приказ Министерства образования и науки Республики Тыва от 09 января 2020 года №01-д "О составе региональных учебно-методических объединений в  системе общего образования Республики Тыва на 2019/2020 учебный год"</t>
  </si>
  <si>
    <t>Профессиональная переподготовка</t>
  </si>
  <si>
    <t>МЕТОДИЧЕСКИЕ РЕКОМЕНДАЦИИ ОБ ИСПОЛЬЗОВАНИИ ИНФОРМАЦИОННОЙ БАЗЫ ДАННЫХ ДОПОЛНИТЕЛЬНЫХ ПРОФЕССИОНАЛЬНЫХ ПРОГРАММ ДЛЯ ПЕДАГОГИЧЕСКИХ РАБОТНИКОВ</t>
  </si>
  <si>
    <t>Приказ Министерства образования и науки Республики Тыва №785/д от 5 июня 2013 года "О реализации проекта внедрения моделей успешной социализации детей в общеобразовательных учреждениях республики Тыва"</t>
  </si>
  <si>
    <t>ПОСТАНОВЛЕНИЕ ПРАВИТЕЛЬСТВА РЕСПУБЛИКИ ТЫВА от 30 октября 2013 г. N 632 "ОБ УТВЕРЖДЕНИИ ГОСУДАРСТВЕННОЙ ПРОГРАММЫ РЕСПУБЛИКИ ТЫВА "РАЗВИТИЕ ОБРАЗОВАНИЯ И НАУКИ НА 2014 - 2025 ГОДЫ"</t>
  </si>
  <si>
    <t>Курсы повышения квалификации "Школа молодого педагога"</t>
  </si>
  <si>
    <t>Информация "Образование детей-инвалидов и детей с ОВЗ"</t>
  </si>
  <si>
    <t>http://monrt.ru/index.php/ru/novosti/4271-professionalnaya-orientatsiya-vypusknikov-s-ogranichennymi-vozmozhnostyami-zdorovya</t>
  </si>
  <si>
    <t>Профессиональная ориентация выпускников с ограниченными возможностями здоровья</t>
  </si>
  <si>
    <t>http://monrt.ru/index.php/ru/novosti/4272-sozdanie-resursnogo-tsentra-obespechivayushchego-v-tom-chisle-formirovanie-bazy-programm-predprofessionalnoj-podgotovki-detej-invalidov-i-detej-s-ovz</t>
  </si>
  <si>
    <t>Создание ресурсного центра, обеспечивающего, в том числе формирование базы программ предпрофессиональной подготовки детей-инвалидов и детей с ОВЗ</t>
  </si>
  <si>
    <t>http://monrt.ru/index.php/ru/novosti/4273-sozdanie-seti-obrazovatelnykh-organizatsij-vkhodyashchikh-v-respublikanskij-resursnyj-tsentr-po-predprofessionalnoj-podgotovke-detej-invalidov-i-detej-s-ovz</t>
  </si>
  <si>
    <t>Создание сети образовательных организаций, входящих в республиканский ресурсный центр по предпрофессиональной подготовке детей-инвалидов и детей с ОВЗ</t>
  </si>
  <si>
    <t>http://monrt.ru/index.php/ru/novosti/4274-razvitie-infrastruktury-obrazovatelnykh-organizatsij-obespechivayushchikh-realizatsiyu-programm-professionalnogo-samoopredeleniya-i-formirovaniya-pervichnykh-trudovykh-navykov-budushchikh-vypusknikov</t>
  </si>
  <si>
    <t>Развитие инфраструктуры образовательных организаций, обеспечивающих реализацию программ профессионального самоопределения и формирования первичных трудовых навыков будущих выпускников</t>
  </si>
  <si>
    <t>http://monrt.ru/index.php/ru/novosti/4275-organizatsiya-raboty-s-roditelyami-po-voprosam-professionalnogo-samoopredeleniya-i-vozmozhnostej-professionalnogo-obrazovaniya-trudovoj-deyatelnosti-detej-invalidov-i-detej-s-ovz</t>
  </si>
  <si>
    <t>Организация работы с родителями по вопросам профессионального самоопределения и возможностей профессионального образования, трудовой деятельности детей-инвалидов и детей с ОВЗ</t>
  </si>
  <si>
    <t>http://monrt.ru/index.php/ru/novosti/1884-segodnya-v-shkole-10-proshel-respublikanskij-konkurs-po-trudovomu-obucheniyu-sredi-obuchayushchikhsya-i-vospitannikov-obrazovatelnykh-organizatsij-respubliki-tyva-s-ogranichennymi-vozmozhnostyami-zdorovya-luchshij-po-professii</t>
  </si>
  <si>
    <t>Республиканский конкурс по трудовому обучению среди обучающихся и воспитанников образовательных организаций Республики Тыва с ограниченными возможностями здоровья «Лучший по профессии»</t>
  </si>
  <si>
    <t xml:space="preserve">http://monrt.ru/images/obrashenie/ovz/prik1358.pdf  </t>
  </si>
  <si>
    <t>О проведении Республиканского конкурса по трудовому обучению среди обучающихся и воспитанников общеобразовательных организаций Республики Тыва с ограниченными возможностями здоровья "Лучший по профессии"</t>
  </si>
  <si>
    <t>«Инклюзивное и специальное образование лиц с ограниченными возможностями здоровья и детей-инвалидов в Республике Тыва» 2019-2020 учебный год</t>
  </si>
  <si>
    <t>http://docs.cntd.ru/document/450317514</t>
  </si>
  <si>
    <t>ОБ УТВЕРЖДЕНИИ ПОЛОЖЕНИЙ</t>
  </si>
  <si>
    <t>http://ipktuva.ru/sites/default/files/doc/Uchitel_Goda/devektolok/prikaz.pdf</t>
  </si>
  <si>
    <t>Приказ Министерства образования и науки от 6 марта 2020 №243-д "О внесении изменений в приказ Министерства образования и науки Республики Тыва от 13 декабря 2019 г. №1547-д "О проведении республиканских конкурсов профессионального мастерства"</t>
  </si>
  <si>
    <t>https://saizyral.rtyva.ru/wp-content/uploads/2020/02/%D0%91%D1%80%D0%BE%D1%88%D1%8E%D1%80%D0%B0-%D0%BE-%D0%BC%D0%B5%D1%82%D0%BE%D0%B4%D0%B8%D0%BA%D0%B0%D1%85-%D0%9C%D0%9F%D0%97.pdf</t>
  </si>
  <si>
    <t xml:space="preserve">СБОРНИК МЕТОДИК,
ПРИМЕНЯЕМЫХ ПРИ МОНИТОРИНГЕ ПСИХОЛОГИЧЕСКОГО
ЗДОРОВЬЯ ОБУЧАЮЩИХСЯ
методические материалы
</t>
  </si>
  <si>
    <t>https://saizyral.rtyva.ru/wp-content/uploads/2020/02/%D0%9A%D0%B5%D0%B9%D1%81-%D0%BF%D0%BE-%D0%BD%D0%B0%D1%81%D1%82%D0%B0%D0%B2%D0%BD%D0%B8%D1%87%D0%B5%D1%81%D1%82%D0%B2%D1%83-converted.pdf</t>
  </si>
  <si>
    <t>М Е Т О Д И Ч Е С К И Й К Е Й С
П О Р Е А Л И З А Ц И И
Р Е С П У Б Л И К А Н С К О Г О П Р О Е К Т А для общественных воспитателей, наставников,
закрепленных за несовершеннолетними, находящимися в
трудной жизненной ситуации
«НАСТАВНИКИ:
НЕ РЯДОМ, А ВМЕСТЕ!</t>
  </si>
  <si>
    <t>https://saizyral.rtyva.ru/wp-content/uploads/2020/03/%D0%9C%D0%B5%D1%82%D0%BE%D0%B4%D1%80%D0%B5%D0%BA-%D1%86%D0%B8%D0%B8-%D0%BF%D0%BE-%D0%94%D0%9F.pdf</t>
  </si>
  <si>
    <t>МЕТОДИЧЕСКИЕ РЕКОМЕНДАЦИИ
ПО ПРОФИЛАКТИКЕ ДЕСТРУКТИВНОГО ПОВЕДЕНИЯ
НЕСОВЕРШЕННОЛЕТНИХ С УЧЕТОМ
ЭТНОПСИХОЛОГИЧЕСКИХ
ОСОБЕННОСТЕЙ</t>
  </si>
  <si>
    <t>https://saizyral.rtyva.ru/wp-content/uploads/2020/02/%D0%9D%D0%9F%D0%90%D0%BF%D0%BE-%D0%A1%D0%A1-%E2%80%94-%D0%BA%D0%BE%D0%BF%D0%B8%D1%8F.pdf</t>
  </si>
  <si>
    <t>НОРМАТИВНО-ПРАВОВЫЕ АКТЫ, РЕГУЛИРУЮЩИЕ
ПРОФИЛАКТИКУ СУИЦИДАЛЬНОГО ПОВЕДЕНИЯ
ОБУЧАЮЩИХСЯ</t>
  </si>
  <si>
    <t>https://saizyral.rtyva.ru/wp-content/uploads/2020/02/419-%D0%B4-%D0%BF%D1%80%D0%BE%D1%84%D0%B8%D0%BB%D0%B0%D0%BA%D1%82%D0%B8%D0%BA%D0%B0-%D0%A1%D0%A1.pdf</t>
  </si>
  <si>
    <t>Об утверждении плана мероприятий по профилактике суицидов и
суицидального поведения несовершеннолетних на 2019-2020 годы</t>
  </si>
  <si>
    <t>https://saizyral.rtyva.ru/wp-content/uploads/2020/02/%D0%BF%D1%80%D0%B8%D0%BA%D0%B0%D0%B7-%D0%90%D0%BB%D0%B3%D0%BE%D1%80%D0%B8%D1%82%D0%BC-1009-%D0%B4.pdf</t>
  </si>
  <si>
    <t>Приказ "Об утверждении алгоритмов работы при суицидальных действиях и угозе жизни и здоровью несовершеннолетних в образоватаельных организациях Республики Тыва" от 20.09.2017г №1009-д</t>
  </si>
  <si>
    <t xml:space="preserve">https://saizyral.rtyva.ru/wp-content/uploads/2020/03/%D0%BF%D1%80%D0%B8%D0%BA%D0%B0%D0%B7-%D1%81%D0%BB.%D0%BF%D1%80%D0%B8%D0%BC%D0%B8%D1%80%D0%B5%D0%BD%D0%B8%D1%8F.pdf </t>
  </si>
  <si>
    <t>Приказ Минобрнауки РТ "О создании школьной службы примирения" от 01.09.2014г. №994-д</t>
  </si>
  <si>
    <t xml:space="preserve">https://saizyral.rtyva.ru/wp-content/uploads/2020/03/%D0%9A%D0%B5%D0%B9%D1%81-%D0%BF%D0%BE-%D1%81%D1%81.pdf </t>
  </si>
  <si>
    <t>КЕЙС по профилактике аутоагрессивного поведения
обучающихся, воспитанников и их реабилитации в
случаях попытки самоповреждения</t>
  </si>
  <si>
    <t>https://saizyral.rtyva.ru/wp-content/uploads/2020/02/%D0%BC%D0%B5%D1%82%D0%BE%D0%B4%D1%80%D0%B5%D0%BA-%D0%BF%D0%BE-%D0%BE%D0%B1%D0%B5%D1%81%D0%BF%D0%B5%D1%87%D0%B5%D0%BD%D0%B8%D1%8E-%D0%BA%D0%B8%D0%B1%D0%B5%D1%80%D0%B1%D0%B5%D0%B7%D0%BE%D0%BF%D0%B0%D1%81%D0%BD%D0%BE%D1%81%D1%82%D0%B8-%D0%B2-%D0%BE%D0%B1%D1%80.-%D1%81%D1%80%D0%B5%D0%B4%D0%B5.pdf</t>
  </si>
  <si>
    <t xml:space="preserve">МЕТОДИЧЕСКИЕ РЕКОМЕНДАЦИИ
ПО ОБЕСПЕЧЕНИЮ КИБЕРБЕЗОПАСНОСТИ
В ОБРАЗОВАТЕЛЬНОЙ СРЕДЕ
</t>
  </si>
  <si>
    <t>https://saizyral.rtyva.ru/wp-content/uploads/2020/02/%D0%BA%D0%B8%D0%B1%D0%B5%D1%80%D0%B1%D0%B5%D0%B7%D0%BE%D0%BF%D0%B0%D1%81%D0%BD%D0%BE%D1%81%D1%82%D1%8C.pdf</t>
  </si>
  <si>
    <t>Буклет "Кибербезопасность"</t>
  </si>
  <si>
    <t>ПРОГРАММА ПСИХОЛОГО-ПЕДАГОГИЧЕСКОГО СОПРОВОЖДЕНИЯ
УЧАЩИХСЯ С ЭМОЦИОНАЛЬНЫМ
НЕБЛАГОПОЛУЧИЕМ</t>
  </si>
  <si>
    <t>https://saizyral.rtyva.ru/wp-content/uploads/2020/06/3.-%D0%9F%D1%80%D0%BE%D0%B3%D1%80%D0%B0%D0%BC%D0%BC%D0%B0-%D0%BF%D0%BE-%D0%BF%D1%80%D0%BE%D1%84%D0%B8%D0%BB%D0%B0%D0%BA%D1%82%D0%B8%D0%BA%D0%B5-%D0%A1%D0%A1-%D0%A3%D1%81%D0%BB%D1%8B%D1%88%D0%B0%D1%82%D1%8C.-%D0%9F%D0%BE%D0%BD%D1%8F%D1%82%D1%8C-%D1%81%D0%BF%D0%B0%D1%81%D1%82%D0%B8.pdf</t>
  </si>
  <si>
    <t xml:space="preserve">Министерство образования и науки Республики Тыва
Государственное бюджетное учреждение
Республиканский Центр психолого-медико-социального сопровождения
«Сайзырал»
</t>
  </si>
  <si>
    <t>https://saizyral.rtyva.ru/wp-content/uploads/2020/03/%D0%A2%D0%BE%D0%BC-4-%D0%A0%D0%B5%D0%BA%D0%BE%D0%BC%D0%B5%D0%BD%D0%B4%D0%B0%D1%86%D0%B8%D0%B8-%D0%BF%D0%BE-%D0%B8%D0%BD%D0%B4%D0%B8%D0%B2%D0%B8%D0%B4%D1%83%D0%B0%D0%BB%D1%8C%D0%BD%D0%BE%D0%BC%D1%83-%D1%81%D0%BE%D0%BF%D1%80%D0%BE%D0%B2%D0%BE%D0%B6%D0%B4%D0%B5%D0%BD%D0%B8%D1%8E-%D0%B4%D0%B5%D1%82%D0%B5%D0%B9-%D0%B4%D0%BB%D1%8F-%D1%80%D0%B0%D0%B1%D0%BE%D1%82%D1%8B-%D1%81-%D1%80%D0%BE%D0%B4%D0%B8%D1%82%D0%B5%D0%BB%D1%8F%D0%BC%D0%B8-%D0%B8-%D1%83%D1%87%D0%B8%D1%82%D0%B5%D0%BB%D1%8F%D0%BC%D0%B8.pdf</t>
  </si>
  <si>
    <t>Рекомендации по индивидуальному сопровождению детей
для работы с родителями и учителями
Педагогам-психологам</t>
  </si>
  <si>
    <t>https://saizyral.rtyva.ru/wp-content/uploads/2020/02/%D0%91%D1%83%D0%BA%D0%BB%D0%B5%D1%82-%D0%9F%D0%B0%D0%BC%D1%8F%D1%82%D0%BA%D0%B0-%D0%A8%D0%B0%D0%B3%D0%B8-%D0%BD%D0%B5%D0%BE%D1%82%D0%BB%D0%BE%D0%B6%D0%BD%D0%BE%D0%B9-%D0%BF%D0%BE%D0%BC%D0%BE%D1%89%D0%B8.pdf</t>
  </si>
  <si>
    <t>Буклет "Шаги неотложной
помощи – в кризисной
ситуации"</t>
  </si>
  <si>
    <t>https://saizyral.rtyva.ru/wp-content/uploads/2020/02/%D0%9A%D0%B5%D0%B9%D1%81-%D0%BC%D0%B5%D1%82%D0%BE%D0%B4.-%D1%80%D0%B0%D0%B7%D1%80%D0%B0%D0%B1%D0%BE%D1%82%D0%BE%D0%BA-%D0%BC%D0%B5%D1%80%D0%BE%D0%BF%D1%80%D0%B8%D1%8F%D1%82%D0%B8%D0%B9-%D0%B2-%D0%94%D0%9E%D0%9B-converted.pdf</t>
  </si>
  <si>
    <t>КЕЙС МЕТОДИЧЕСКИХ РАЗРАБОТОК МЕРОПРИЯТИЙ ДЛЯ ПОДДЕРЖАНИЯ ПОЗИТИВНОГО ПСИХОЛОГИЧЕСКОГО КЛИМАТА СРЕДИ ОТДЫХАЮЩИХ ПОДРОСТКОВ В ДЕТСКИХ ОЗДОРОВИТЕЛЬНЫХ ЛАГЕРЯХ</t>
  </si>
  <si>
    <t>https://saizyral.rtyva.ru/wp-content/uploads/2020/02/%D0%9A%D0%B5%D0%B9%D1%81-%D0%BF%D0%BE-%D0%BF%D1%81%D0%B8%D1%85%D0%BE%D0%BB%D0%BE%D0%B3%D0%BE-%D0%BF%D0%B5%D0%B4%D0%B0%D0%B3%D0%BE%D0%B3%D0%B8%D1%87%D0%B5%D1%81%D0%BA%D0%BE%D0%BC%D1%83-%D1%81%D0%BE%D0%BF%D1%80%D0%BE%D0%B2%D0%BE%D0%B6%D0%B4%D0%B5%D0%BD%D0%B8%D1%8E-pdf.io_.pdf</t>
  </si>
  <si>
    <t>М Е Т О Д И Ч Е С К И Й К Е Й С
П О Р Е А Л И З А Ц И И
Р Е С П У Б Л И К А Н С К О Г О П Р О Е К Т А для общественных воспитателей, наставников, закрепленных за несовершеннолетними, находящимися в
трудной жизненной ситуации
«НАСТАВНИКИ:
НЕ РЯДОМ, А ВМЕСТЕ!</t>
  </si>
  <si>
    <t>https://saizyral.rtyva.ru/wp-content/uploads/2020/02/%D0%9A%D0%B5%D0%B9%D1%81-%D0%BF%D1%81%D0%B8%D1%85%D0%BE%D0%BB%D0%B3.-%D0%BF%D0%BE%D0%B4%D0%B3%D0%BE%D1%82%D0%BE%D0%B2%D0%BA%D0%B5-%D0%BA-%D0%95%D0%93%D0%AD-pdf.io_.pdf</t>
  </si>
  <si>
    <t xml:space="preserve">Кейс по психологической подготовке
участников образовательного процесса
к сдаче итоговой государственной
аттестации </t>
  </si>
  <si>
    <t>https://saizyral.rtyva.ru/wp-content/uploads/2020/02/%D0%9F%D1%80%D0%BE%D0%B3%D1%80%D0%B0%D0%BC%D0%BC%D0%B0-%D0%BF%D0%BE-%D0%BA%D0%B8%D0%B1%D0%B5%D1%80%D0%B1%D0%B5%D0%B7%D0%BE%D0%BF%D0%B0%D1%81%D0%BD%D0%BE%D1%81%D1%82%D0%B8.pdf</t>
  </si>
  <si>
    <t>ПРОГРАММА ПО
 КИБЕРБЕЗОПАСНОСТИ</t>
  </si>
  <si>
    <t xml:space="preserve">https://saizyral.rtyva.ru/wp-content/uploads/2020/03/%D0%BF%D1%80%D0%BE%D0%B3%D1%80%D0%B0%D0%BC%D0%BC%D0%B0-%D0%97%D0%90%D0%9A%D0%9E%D0%9D%D0%9E%D0%9F%D0%9E%D0%A1%D0%9B%D0%A3%D0%A8%D0%9D%D0%9E%D0%93%D0%9E-%D0%9F%D0%9E%D0%92%D0%95%D0%94%D0%95%D0%9D%D0%98%D0%AF.pdf </t>
  </si>
  <si>
    <t xml:space="preserve">ПРОГРАММА
 по формированию законопослушного поведения и
профилактики асоциального поведения
несовершеннолетних
«Формула правопорядка и созидания»
( для учащихся 1-11 классов)
</t>
  </si>
  <si>
    <t xml:space="preserve">https://saizyral.rtyva.ru/wp-content/uploads/2020/03/%D0%96%D0%B5%D1%81%D1%82%D0%BE%D0%BA%D0%BE%D0%B5-%D0%BE%D0%B1%D1%80%D0%B0%D1%89%D0%B5%D0%BD%D0%B8%D0%B5-%D1%81-%D1%80%D0%B5%D0%B1%D0%B5%D0%BD%D0%BA%D0%BE%D0%BC-%D0%BF%D1%80%D0%B8%D1%87%D0%B8%D0%BD%D1%8B-%D0%BF%D0%BE%D1%81%D0%BB%D0%B5%D0%B4%D1%81%D1%82%D0%B2%D0%B8%D1%8F-%D0%BF%D0%BE%D0%BC%D0%BE%D1%89%D1%8C.pdf </t>
  </si>
  <si>
    <t>Методические рекомендации по профилактике жестокого
обращения с ребенком</t>
  </si>
  <si>
    <t xml:space="preserve">https://saizyral.rtyva.ru/wp-content/uploads/2020/03/%D0%9F%D1%80%D0%BE%D1%84%D0%B8%D0%BB%D0%B0%D0%BA%D1%82%D0%B8%D0%BA%D0%B0-%D1%81%D0%B5%D0%BC%D0%B5%D0%B9%D0%BD%D0%BE%D0%B3%D0%BE-%D0%BD%D0%B0%D1%81%D0%B8%D0%BB%D0%B8%D1%8F-%D1%81%D0%BE-%D1%81%D1%82%D0%BE%D1%80%D0%BE%D0%BD%D1%8B-%D0%BE%D1%82%D1%86%D0%B0.pdf </t>
  </si>
  <si>
    <t>Профилактика жестокого обращения со стороны отца
Методические рекомендации</t>
  </si>
  <si>
    <t>https://tuvobrnadzor.rtyva.ru/images/dokuments/npa/fed/noo.pdf</t>
  </si>
  <si>
    <t>Показатели по оценке качества образования (НОО)</t>
  </si>
  <si>
    <t>https://tuvobrnadzor.rtyva.ru/images/dokuments/npa/fed/ooo.pdf</t>
  </si>
  <si>
    <t>Показатели по оценке качества образования (ООО)</t>
  </si>
  <si>
    <t>https://tuvobrnadzor.rtyva.ru/images/dokuments/npa/fed/poryadok.pdf</t>
  </si>
  <si>
    <t>Порядок проведения оценочных процедур</t>
  </si>
  <si>
    <t>https://tuvobrnadzor.rtyva.ru/images/dokuments/npa/fed/coo.pdf</t>
  </si>
  <si>
    <t>Показатели по оценке качества образования (СОО)</t>
  </si>
  <si>
    <t>на сайте министерства образования и науки РТ имеются сведения (НПА, ссылки тестирований  и на сайты профессиональных обрпазовательных оргнизаций высшего и среднего образования</t>
  </si>
  <si>
    <t>http://docs.cntd.ru/document/423848150</t>
  </si>
  <si>
    <t>Постановление Правиельства Республики Тыва от 23 октября 2014 года ;501 "Об утверждении стратегии развития профессиональной ориентации населения в Республике Тыва до 2018 г" действующий документ. На данный момент разрабатывается Концепция развития профессональной ориентации на стации согласования в министерстве юстиции Республики Тыва</t>
  </si>
  <si>
    <t>Распоряжение Правительства Республики Тыва "Об утверждении объемов целевого заказа для Республики Тыва" от 27.02.2020 г. №63-р   
целевого заказа на подготовку кадров с высшим
и средним профессиональным образованием
для Республики Тыва на 2020 год от 27.02.2019 № 63-р</t>
  </si>
  <si>
    <t>В Республике Тыва с июня 2020 года дан старт проекту по ранней профессиональной ориентации обучающихся 6-11-х классов общеобразовательных организаций «Билет в будущее»</t>
  </si>
  <si>
    <t>в Республике Тыва с 2014 г реализуется Губернаторский проект " В каждой семье-не менее одного ребенка с высшим обьразованием"</t>
  </si>
  <si>
    <t>https://rcrdo.rtyva.ru/?p=611</t>
  </si>
  <si>
    <t>Модели дистанционного обучения для студентов образовательных организаций среднего профессионального образования Республики Тыва, а также интернет-ресурсы для обучения #студентыСПО #Тыва</t>
  </si>
  <si>
    <t>Ежегодно на основе анализа потреьбности в кадрах Правиетльством Республики Тыва уитверждается Объем целевого заказа для отраслей экономики на текущий год.</t>
  </si>
  <si>
    <t>циклограмма конкурсного движения для оьбучающихся</t>
  </si>
  <si>
    <t>конкурсы на официальном сайте минимстерства образования и науки РТ</t>
  </si>
  <si>
    <t>Протокол  аппаратного совещания у Главы Республики Тыва Кара-оола Ш.В. с заместителями Председателя Правительства, руководителями органов исполнительной власти Республики Тыва, руководителями администраций кожуунов и гг. Кызыла и Ак-Довурака в режиме видео-конференц-связи № 35пр от 23.09.2019 г.</t>
  </si>
  <si>
    <t>специалистами министерства образования и науки проводится мониторинг профессиональных намерений выпускников образовательных организаций, результаты которых направляется в органы исполнительной власти для дальнейшего проведения профориентационной работы</t>
  </si>
  <si>
    <t>https://rcrdo.rtyva.ru/?p=586</t>
  </si>
  <si>
    <t>Установочный семинар по дистанционному обучению для преподавателей СПО РТ</t>
  </si>
  <si>
    <t>http://ipktuva.ru/?q=content/v-kazhdoy-seme-ne-menee-odnogo-rebenka-s-vysshim-obrazovaniem</t>
  </si>
  <si>
    <t>в рамках проекта осуществляется сбор данных по обучающимся по части профессиональных предпочтений и возможностей</t>
  </si>
  <si>
    <t>https://tuvadoc.tatar.ru/document.card.php?id=21727480&amp;DNSID=15009aaaf0d55db2a0de0b9d4993d874</t>
  </si>
  <si>
    <t>Протокол  аппаратного совещания у Главы Республики Тыва Кара-оола Ш.В. с заместителями Председателя Правительства, руководителями органов исполнительной власти Республики Тыва, руководителями администраций кожуунов и гг. Кызыла и Ак-Довурака в режиме видео-конференц-связи 20-СС-3/20 от 10.06.2020</t>
  </si>
  <si>
    <t>№10062 СЭД о реализации ГП «В каждой семье – не менее одного ребенка с высшим образованием» по состоянию на 27.09.2019 г.</t>
  </si>
  <si>
    <t>п 1.2 и 5</t>
  </si>
  <si>
    <t>проведение мониторинга проффессиональных намерений  утвержден планом ГБОУ РЦРДО на 2020 г.</t>
  </si>
  <si>
    <t xml:space="preserve">включен в план работы на 2020 г </t>
  </si>
  <si>
    <t>результаты мониторинга потребности в кадрах утверждается Распоряжением Правительства Республики Тыва "Об утверждении объемов целевого заказа для Республики Тыва" от 27.02.2020 г. №63-р   
целевого заказа на подготовку кадров с высшим
и средним профессиональным образованием
для Республики Тыва на 2020 год от 27.02.2019 № 63-р</t>
  </si>
  <si>
    <t>Отчет деятельности ГБОУ ДО РТ "Республиканский центр развития дополнительного оьбразования детей за 2019 г."  стр. 29</t>
  </si>
  <si>
    <t>https://liceum15.tuva.ru/attachments/category/114/Proekt-Odin-rebenok-s-vysshim-obrazovaniem.pdf</t>
  </si>
  <si>
    <t>Методические рекомендации содержат описание организационных условий, необходимых для успешной реализации губернаторского проекта «В каждой семье – не менее одного ребенка с высшим образованием на 2014- 2020 годы» в Республике Тыва: мониторинг профессиональных намерений и притязаний выпускников, популярные и приоритетные направления образования. В работе представлены мероприятия по реализации плана государственной поддержки выпускникам школ и средних профессиональных образовательных учреждений</t>
  </si>
  <si>
    <t>http://ipktuva.ru/sites/default/files/doc/project/ORVO/docs/prikaz_podgotovitelnyh_kursov_dlya_orvo.pdf</t>
  </si>
  <si>
    <t>подготовительные курсы для участников ГП "В каждой семье-не менее одного ребенка с высшим образованием"</t>
  </si>
  <si>
    <t>Отчет деятельности ГБОУ ДО РТ "Республиканский центр развития дополнительного оьбразования детей за 2019 г."  стр. 57</t>
  </si>
  <si>
    <t>Отчет деятельности ГБОУ ДО РТ "Республиканский центр развития дополнительного оьбразования детей за 2019 г." стр 42</t>
  </si>
  <si>
    <t>Отчет деятельности ГБОУ ДО РТ "Республиканский центр развития дополнительного оьбразования детей за 2019 г."</t>
  </si>
  <si>
    <t>https://www.tuva.asia/journal/issue_9/3026-oydup-kylgyday.html</t>
  </si>
  <si>
    <t>В  статье представлены результаты социологического опроса школьников, которые учатся в выпускных классах школ города Кызыла. Цель исследования — получение научной информации о том, каким профессиям ученики выпускных классов общеобразовательных школ города отдают наибольшее предпочтение.</t>
  </si>
  <si>
    <t>Отчет деятельности ГБОУ ДО РТ "Республиканский центр развития дополнительного оьбразования детей за 2019 г." стр. 55</t>
  </si>
  <si>
    <t>https://worldskills.ru/nashi-proektyi/chempionatyi/regionalnyij-chempionatyi/regionalnyij-otkryityij-respubliki-tyiva.html</t>
  </si>
  <si>
    <t>с 28.01.2020-02.02.2020 в Республике Тыва прошел VI открытый регоинальный чемпионат "Молодые профессионалы" в Республике Тыва по 18 компетенциям</t>
  </si>
  <si>
    <t>В общеобразовательных организациях, участвующих в мероприятиях разработаны дополнительные программы предпрофессиональной подготовки детей-инвалидов и детей с ОВЗ «Путь в профессию», «Юный обувщик», «Основы парикмахерского дела», «Основы фотографирования», «Пекарское дело», «Столярное дело», «Швейное дело», «Программа по предпрофессиональной подготовке воспитанников школы-интерната для детей с нарушениями слуха (2018-2022 учебные годы)».</t>
  </si>
  <si>
    <t>http://monrt.ru/index.php/ru/novosti/3464-federalnyj-proekt-uspekh-kazhdogo-rebenka-otkrytye-uroki-proektoriya</t>
  </si>
  <si>
    <t>Всероссийский открытый урок профориентации «ПроеКТОриЯ» на тему «Здравствуй, дерево!» состоялся 16 мая 2019 года. Школьники и эксперты обсудили роль деревьев в жизни человека, общества. Особое внимание было уделено профессиям, которые связаны с сохранением и преумножением лесного хозяйства. Ребята узнали как посадить дерево, каким специалистам под силу вырастить лес и сохранить «зеленые легкие планеты» для многих поколений? А кто занимается озеленением парков и городских аллей?</t>
  </si>
  <si>
    <t>http://monrt.ru/index.php/ru/novosti?start=84</t>
  </si>
  <si>
    <t>инистерством образования и науки Республики Тыва запущен челлендж под единым хэштегом «#Поддержим_врачей Тыва» в рамках республиканского профилактического интернет-проекта #Я_дома с 20 мая 2020 года до выхода особого распоряжения Правительства Республики Тыва о завершении режима самоизоляции.</t>
  </si>
  <si>
    <t>http://www.monrt.ru/index.php/ru/novosti/2975-bolee-700-uchastnikov-sobral-respublikanskij-den-otkrytykh-dverej-professionalnykh-obrazovatelnykh-organizatsij-respubliki-dlya-8-11-klassov-i-studentov</t>
  </si>
  <si>
    <t>ежегодно проводится Республиканский день открытых дверей. В соответствии с положением о Министерстве образования и науки Республики Тыва, утвержденного постановлением Правительства Республики Тыва от 18 октября 2012 г №553 сегодня на базе Тувинского строительного техникума Республиканский центр развития профессионального образования организовал ежегодный Республиканский День открытых дверей для будущих абитуриентов Тувы. Целью которого является организованное проведение профориентационной работы с выпускниками общеобразовательных школ учреждениями профессионального образования Республики Тыва по повышению престижа рабочих профессий и привлечению абитуриентов для продолжения учебы</t>
  </si>
  <si>
    <t>http://monrt.ru/index.php/ru/novosti/4203-distantsionnye-kursy-obrazovatelnogo-tsentra-sirius</t>
  </si>
  <si>
    <t>едущими преподавателями образовательных программ Центра «Сириус» подготовлены онлайн-курсы для школьников 7-11 классов, согласованные с приоритетными направлениями подготовки в ведущих университетах-партнерах Сириуса, ориентированные на ребят, уверенно владеющих школьной программой, заинтересованных в своем дальнейшем развитии. Курсы реализуются на бесплатной основе, по окончанию обучения выдается электронный сертификат. </t>
  </si>
  <si>
    <t>http://monrt.ru/index.php/ru/novosti/3664-respublikanskaya-yarmarka-vakansij</t>
  </si>
  <si>
    <t>Республиканская ярмарка вакансий проводится на базе Тувинского строительного техникума совместно с органами исполнительной власти и работодателями</t>
  </si>
  <si>
    <t>http://monrt.ru/index.php/ru/proektnaya-deyatelnost/novosti2/44-proekty/gubernatorskij-proekt-v-kazhdoj-seme-ne-menee-odnogo-rebenka-s-vysshim-obrazovaniem/1170-intervyu-uchastnikov-gubernatorskogo-proekta-v-kazhdoj-seme-ne-menee-odnogo-rebenka-s-vysshim-obrazovaniem</t>
  </si>
  <si>
    <t>интервью успешных участников Губернаторского проекта "В каждой семье-не менее олдного ребенка с высшим образованием"</t>
  </si>
  <si>
    <t>http://docs.cntd.ru/document/561752924</t>
  </si>
  <si>
    <t>утвержден план мероприятий ("дорожной карты") по внедрению проекта "Региональный стандарт кадрового обеспечения промышленного (экономического) роста в Республике Тыва от 5 февраля 2020 г. №36-р</t>
  </si>
  <si>
    <t>распоряжение Правительства Республики Тыва от 22 ноября 2018 г. №506-р "Об утверждении  Стандарта развития добровольчества на территории Республики Тыва"</t>
  </si>
  <si>
    <t>Постановление Правительства Республики Тыва от 14 октября 2013 г № 605 "Об утверждении государственной программы Республики Тыва "Развитие системы государственной молодежной политики на 2014-2021 годы"</t>
  </si>
  <si>
    <t>http://docs.cntd.ru/document/441629776</t>
  </si>
  <si>
    <t>Постановление Правиельства Республики Тыва от 28.07.2016 г №333 "Об утверждении концепции государственной молодежной политики Республики Тыва на период до 2020 года</t>
  </si>
  <si>
    <t>http://docs.cntd.ru/document/561671154</t>
  </si>
  <si>
    <t>Постановление Правительства Республики Тыва от 25 декабря 2019 года №618 "Об утверждении Концепции развития добровольчестива (волонтерства) в Республике Тыва до 2025 года"</t>
  </si>
  <si>
    <t>http://tuvsu.ru/student/210/</t>
  </si>
  <si>
    <t xml:space="preserve">Методические рекомендации по развитию добровольческой (волонтерской) деятельности молодежи </t>
  </si>
  <si>
    <t>https://rcrdo.rtyva.ru/?p=575</t>
  </si>
  <si>
    <t>Сегодня в Республиканском центре молодежных инициатив начальник отдела молодежной политики Министерства образования и науки Республики Тыва А.А. Айыжы провел вводный семинар в рамках проекта «Волонтеры Конституции». Приняли участие зам.директора по УВР, преподаватели истории и обществознании СПО г. Кызыла.</t>
  </si>
  <si>
    <t>http://irnsh.ru/izdaniya-instituta/</t>
  </si>
  <si>
    <t>Учебники "Народоведение" (1-6 классы), авторы Шаалы А.С., Сундуй Г.Д.;</t>
  </si>
  <si>
    <t>https://ioko.rtyva.ru/images/doki/ocenka_kachestvo_obr/reg_mon/297.pdf</t>
  </si>
  <si>
    <t>Приказ МОиН РТ №297-д от 17.03.2020г. "О проведении процедуры самообследования по итогам 2019г. в государственных образовательных и иных организациях и учреждениях, подведомственных Министерству образования и науки Республики Тыва"</t>
  </si>
  <si>
    <t>https://ioko.rtyva.ru/images/doki/ocenka_kachestvo_obr/reg_mon/2020/192.pdf</t>
  </si>
  <si>
    <t>Приказ МОиН РТ №192-д от 23.06.2020 "О присутствии должностных лиц Управления контроля и надзора в сфере образования, лицензирования и государственной аккредитации в пунктах проведения единого государственного экзамена и в Региональном центре обработки информации в 2020 году"</t>
  </si>
  <si>
    <t>https://ioko.rtyva.ru/images/doki/rsoko/050221__135-________.pdf</t>
  </si>
  <si>
    <t>Приказ МОиН РТ №135-д от 05.02.2021 г. "Об участии общеобразовательных организаций, имеющих низкие образовательные результаты обучающихся, Республики Тыва в федеральном проекте "Адресная методическая помощь (500+)" в 2021 году"</t>
  </si>
  <si>
    <t>https://ioko.rtyva.ru/images/doki/rsoko/100221__164-______2021___.pdf</t>
  </si>
  <si>
    <t>Приказ МОиН РТ №164-д от 10.02.2021 г. "Об утверждении Плана-графика ("дорожной карты") по повышению качества образования и поддержки школ с низкими образовательными обучающихся и школ, функционирующих в неблагоприятных социальных условиях на 2021 год"</t>
  </si>
  <si>
    <t>https://ioko.rtyva.ru/images/doki/rsoko/100221__164-____500.pdf</t>
  </si>
  <si>
    <t>Приказ МОиН РТ №164/1-д от 10.02.2021 г. "О назначении кураторов федерального проекта "Адресная методическая помощь (500+)" на территории Республики Тыва в 2021 году"</t>
  </si>
  <si>
    <t>https://ioko.rtyva.ru/images/doki/rsoko/150221___172-______2021_.pdf</t>
  </si>
  <si>
    <t>Приказ МОиН РТ №172-д от 15.02.2021г. "О проведении промежуточных региональных диагностических замеров в Республике Тыва в феврале 2021 года"</t>
  </si>
  <si>
    <t>https://ioko.rtyva.ru/images/doki/rsoko/170221__182-______.pdf</t>
  </si>
  <si>
    <t>Приказ МОиН РТ №182-д от 17.02.2021 г. "О проведении региональных диагностических замеров по образовательным программам начального, основного и среднего общего образования на территории Республики Тыва в февраля 2021 года"</t>
  </si>
  <si>
    <t>https://ioko.rtyva.ru/images/doki/rsoko/180221__187-_____.pdf</t>
  </si>
  <si>
    <t>Приказ МОиН РТ №187-д от 18.02.2021 г. "О назначении регионального координатора Всероссийских проеврочных работ в 2021 году в Республике Тыва"</t>
  </si>
  <si>
    <t>Приказ МОиН РТ №232-д от 01.03.2021 г. "О проведении Всероссийских проверочных работ в Республике Тыва в 2021 году"</t>
  </si>
  <si>
    <t>https://ioko.rtyva.ru/images/doki/rsoko/010321__232-_____2021_.pdf</t>
  </si>
  <si>
    <t>Приказ МОиН РТ №238-д от 01.03.2021 г. "О проведении итоговых контрольных замеров по русскому языку, математике, иностранному языку для кандидатов, поступающих в ФГКОУ "Кызылское президентское кадетское училище" в марте 2021 года"</t>
  </si>
  <si>
    <t>https://ioko.rtyva.ru/images/doki/rsoko/010321__238-_______2021_.pdf</t>
  </si>
  <si>
    <t>Приказ МОиН РТ №242-д от 02.03.2021 г. "О региональной системе оценки качества образования Республики Тыва"</t>
  </si>
  <si>
    <t>https://docviewer.yandex.ru/view/0/?*=4Unys942%2BWpMtfNda7EG4vW6FJV7InVybCI6InlhLWJyb3dzZXI6Ly80RFQxdVhFUFJySlJYbFVGb2V3cnVBNTQySzVTR0ktUXo5dTRpUkd0cjNHd0RMdjEzdzNuYzZzWEtpdms4MkpsaXlYNXJGQjE2UzZqOWtydXdXNUdoRnY5N1NQWUxCTi14R21vU0l0NTZuYmdhWGJVMXZXUEdLbC16UXhVSjNJeDZOMUF0UzlBWllsUXhocjRncmFEcVE9PT9zaWduPWdPQ2V5MDF0eTd0NnVnMmUxTkdDcnVFMEE0U3dPTVp3azJxLTAta2lHbXc9IiwidGl0bGUiOiIwMjAzMjFfXzI0Mi1fXy5kb2N4Iiwibm9pZnJhbWUiOmZhbHNlLCJ1aWQiOiIwIiwidHMiOjE2MjEyMjE3MjA4MDgsInl1IjoiMTIwMTI3MTU0MTYxMTAyODY4MyJ9</t>
  </si>
  <si>
    <t>Приказ МОиН РТ №346-д от 24.03.2021 г. "О создании рабочей группы по разработке Порядка рейтингования общеобразовательных организаций Республики Тыва по результатам образовательной деятельности"</t>
  </si>
  <si>
    <t>https://ioko.rtyva.ru/images/doki/rsoko/346-__240321___1.pdf</t>
  </si>
  <si>
    <t>Приказ МОиН РТ №376-д от 31.03.2021 г. "О проведении региональных диганостических замеров в Республике Тыва в вапреле 2021 года"</t>
  </si>
  <si>
    <t>https://ioko.rtyva.ru/images/doki/rsoko/310321__376-______2021_.pdf</t>
  </si>
  <si>
    <t>Приказ МОиН РТ №391-д от 01.04.2021 г. "О проведении Всероссийских проверочных работ для обучающихся по образовательным программам среднего профессионального образования в Республике Тыва в 2021 году"</t>
  </si>
  <si>
    <t>Приказ МОиН РТ №426-д от 09.04.2021 г. "О проведении региональных диагностических замеров в образовательных организациях, реализующих основные общеобразовательные программы для детей с ограниченными возможностями здоровья на территории Республики Тыва в апреле 2021 года"</t>
  </si>
  <si>
    <t>https://ioko.rtyva.ru/images/doki/rsoko/426-__09042021___.pdf</t>
  </si>
  <si>
    <t>Приказ МОиН РТ №475-д от 16.04.2021 г. "Об утверждении перечня критериев для оценки эффективности деятельности общеобразовательных организаций Республики Тыва по результатам образовательной деятельности"</t>
  </si>
  <si>
    <t>https://ioko.rtyva.ru/images/doki/rsoko/475-__160421.pdf</t>
  </si>
  <si>
    <t>Приказ МОиН РТ №486-д от 19.04.2021 г. "Об общественном наблюдении при проведении исследований PIRLS-2021"</t>
  </si>
  <si>
    <t>https://ioko.rtyva.ru/images/doki/rsoko/190421__486-_____PIRLS_2021.pdf</t>
  </si>
  <si>
    <t>Приказ МОиН РТ №505-д от 21.04.2021 г. "О методике оценки качества деятельности образовательных организаций, реализующих адаптированную образовательную программу для детей с ограниченными возможностями здоровья (ОВЗ)"</t>
  </si>
  <si>
    <t>https://ioko.rtyva.ru/images/doki/rsoko/505-__21042021___.pdf</t>
  </si>
  <si>
    <t>https://vk.com/minobrnauki_rt?w=wall-38636573_18477</t>
  </si>
  <si>
    <t>Круглый стол «Совершенствование работы предметных комиссий»</t>
  </si>
  <si>
    <t>https://vk.com/minobrnauki_rt?w=wall-38636573_18471</t>
  </si>
  <si>
    <t>ВЫПУСКНИКАМ ПРОШЛЫХ ЛЕТ и ОБУЧАЮЩИМСЯ СПО, подавшим заявления на сдачу ЕГЭ в 2021 году,</t>
  </si>
  <si>
    <t>https://vk.com/minobrnauki_rt?w=wall-38636573_18215</t>
  </si>
  <si>
    <t>Селекторное совещение по теме "Цифровая образовательная среда"</t>
  </si>
  <si>
    <t>https://vk.com/minobrnauki_rt?w=wall-38636573_18210</t>
  </si>
  <si>
    <t>В 2021 году международная патриотическая акция «Диктант Победы» состоится в третий раз</t>
  </si>
  <si>
    <t>https://vk.com/minobrnauki_rt?w=wall-38636573_18157</t>
  </si>
  <si>
    <t>https://vk.com/minobrnauki_rt?w=wall-38636573_18155</t>
  </si>
  <si>
    <t>По реализации проекта "500+" для повышения качества образования обучающихся на базе МБОУ "СОШ #2г. Чадан" учителями проведены открытые уроки.</t>
  </si>
  <si>
    <t>https://vk.com/minobrnauki_rt?w=wall-38636573_18154</t>
  </si>
  <si>
    <t>21 апреля 2021 г. по реализации проекта "500+" для учителей МБОУ СОШ с. Ак-Дуруг проведен семинар</t>
  </si>
  <si>
    <t>https://vk.com/minobrnauki_rt?w=wall-38636573_17922</t>
  </si>
  <si>
    <t>Приезд гостя из Рособрнадзора Игоря Круглинского</t>
  </si>
  <si>
    <t>https://vk.com/minobrnauki_rt?w=wall-38636573_17921</t>
  </si>
  <si>
    <t>Заместитель руководителя Федеральной службы по надзору в сфере образования и науки @rosobrnadzor Игорь Константинович Круглинский прибыл в Туву с рабочим визитом.</t>
  </si>
  <si>
    <t>https://vk.com/minobrnauki_rt?w=wall-38636573_17884</t>
  </si>
  <si>
    <t>Специалисты задействованные в ГИА прошли обучение на учебной платформе ФГБУ «ФЦТ» на 100 %</t>
  </si>
  <si>
    <t>https://vk.com/minobrnauki_rt?w=wall-38636573_17870</t>
  </si>
  <si>
    <t>Завершилась стажировка для кураторов проекта ШНОР</t>
  </si>
  <si>
    <t>https://vk.com/minobrnauki_rt?w=wall-38636573_17851</t>
  </si>
  <si>
    <t>Обучение кураторов школ с низкими образовательными результатами</t>
  </si>
  <si>
    <t>https://vk.com/minobrnauki_rt?w=wall-38636573_17850</t>
  </si>
  <si>
    <t>Министерство образования и науки Республики Тыва приняло участие в выездном совещании правительства Тувы по организационо-методической помощи органам самоуправления</t>
  </si>
  <si>
    <t>https://vk.com/minobrnauki_rt?w=wall-38636573_17840</t>
  </si>
  <si>
    <t>В ШКОЛАХ РЕСПУБЛИКИ ПРОВОДЯТСЯ КОНСУЛЬТАЦИИ</t>
  </si>
  <si>
    <t>https://vk.com/minobrnauki_rt?w=wall-38636573_17815</t>
  </si>
  <si>
    <t>видеоролики для обучающихся 9 и 11 классов по подготовке к государственной итоговой аттестации в 2021 году.</t>
  </si>
  <si>
    <t>https://vk.com/minobrnauki_rt?w=wall-38636573_17813</t>
  </si>
  <si>
    <t>В РЕСПУБЛИКЕ ТЫВА ПРОШЛА АПРОБАЦИЯ ПО ИНФОРМАТИКЕ И ГЕОГРАФИИ</t>
  </si>
  <si>
    <t>https://vk.com/minobrnauki_rt?w=wall-38636573_17807</t>
  </si>
  <si>
    <t>В дни весенних каникул в образовательных организациях республики стартовали учебно-тренировочные сборы «Весенняя школа». </t>
  </si>
  <si>
    <t>https://vk.com/minobrnauki_rt?w=wall-38636573_17803</t>
  </si>
  <si>
    <t>в Туве прошла Всероссийская акция «Единый день сдачи ЕГЭ родителями»</t>
  </si>
  <si>
    <t>https://vk.com/minobrnauki_rt?w=wall-38636573_17791</t>
  </si>
  <si>
    <t>В каникулы организованы учебно-тренировочные сборы в рамках "Весенней школы"</t>
  </si>
  <si>
    <t>https://vk.com/minobrnauki_rt?w=wall-38636573_17777</t>
  </si>
  <si>
    <t>В Республике Тыва прошла всероссийская акция «Единый день сдачи ЕГЭ родителями».</t>
  </si>
  <si>
    <t>https://vk.com/minobrnauki_rt?w=wall-38636573_17733</t>
  </si>
  <si>
    <t>17 МАРТА 2021 ГОДА НА ТЕРРИТОРИИ РЕСПУБЛИКИ ТЫВА ПРОШЛА РЕГИОНАЛЬНАЯ АПРОБАЦИЯ ПО МАТЕМАТИКЕ ДЛЯ ДЕВЯТЫХ КЛАССОВ ОБЩЕОБРАЗОВАТЕЛЬНЫХ УЧРЕЖДЕНИЙ.</t>
  </si>
  <si>
    <t>https://vk.com/minobrnauki_rt?w=wall-38636573_17721</t>
  </si>
  <si>
    <t>В Республике Тыва пройдет всероссийская акция «Единый день сдачи ЕГЭ родителями»</t>
  </si>
  <si>
    <t>https://vk.com/minobrnauki_rt?w=wall-38636573_17717</t>
  </si>
  <si>
    <t>МЕТОДИЧЕСКОЕ СОПРОВОЖДЕНИЕ ПРОВЕДЕНИЯ ГИА ПО ОБРАЗОВАТЕЛЬНЫМ ПРОГРАММАМ ОСНОВНОГО ОБЩЕГО И СРЕДНЕГО ОБЩЕГО ОБРАЗОВАНИЯ В 2021 ГОДУ НА МЕТОДИЧЕСКОЙ ПЛОЩАДКЕ СОПРОВОЖДЕНИЯ ПОСТУПАЮЩИХ В ВУЗЫ</t>
  </si>
  <si>
    <t>https://vk.com/minobrnauki_rt?w=wall-38636573_17678</t>
  </si>
  <si>
    <t>Участие во Всероссийском совещании региональных ведомственных проектных офисов «Национальный проект «Образование»: цели, задачи, показатели. Путь к результату»</t>
  </si>
  <si>
    <t>https://vk.com/minobrnauki_rt?w=wall-38636573_17668</t>
  </si>
  <si>
    <t>Состоялась встреча с руководством Министерства образования и науки Красноярского края</t>
  </si>
  <si>
    <t>https://vk.com/minobrnauki_rt?w=wall-38636573_17665</t>
  </si>
  <si>
    <t>Первый заместитель министра образования и науки РТ Наталья Анатольевна сегодня 12 марта в 17:00 выходит в эфир и ответит на вопросы:</t>
  </si>
  <si>
    <t>https://vk.com/minobrnauki_rt?w=wall-38636573_17647</t>
  </si>
  <si>
    <t>в Туве прошел дополнительный день итогового собеседования по русскому языку для участников, не явившихся по уважительной причине и получивших «незачет» на итоговом собеседовании 10 февраля 2021 года.</t>
  </si>
  <si>
    <t>https://vk.com/minobrnauki_rt?w=wall-38636573_17626</t>
  </si>
  <si>
    <t>На встрече с министром просвещения РФ Сергеем Кравцовым педагоги образовательных организаций Тувы обсудили вопросы, касающиеся образования и науки республики</t>
  </si>
  <si>
    <t>https://vk.com/minobrnauki_rt?w=wall-38636573_17625</t>
  </si>
  <si>
    <t>Михаил Мишустин выделит почти 300 миллионов рублей на строительство школы и детсадов в Кызыле</t>
  </si>
  <si>
    <t>https://vk.com/minobrnauki_rt?w=wall-38636573_17617</t>
  </si>
  <si>
    <t>прошла встреча с педагогами Тувы министра просвещения Сергея Кравцова во Дворце молодежи.</t>
  </si>
  <si>
    <t>https://vk.com/minobrnauki_rt?w=wall-38636573_17616</t>
  </si>
  <si>
    <t>Министр просвещения Сергей Кравцов в столице Тувы Кызыле в составе делегации под руководством Председателя Правительства РФ Михаила Мишустина.</t>
  </si>
  <si>
    <t>https://vk.com/minobrnauki_rt?w=wall-38636573_17613</t>
  </si>
  <si>
    <t>Педагоги отдельных образовательных организаций Республики Тыва, реализующие адаптированные основные общеобразовательные программы с 4 по 11 декабря 2020 года прошли повышение квалификации</t>
  </si>
  <si>
    <t>https://vk.com/minobrnauki_rt?w=wall-38636573_17569</t>
  </si>
  <si>
    <t>26 февраля проводилось рабочее совещание для кураторов профессиональных образовательных организаций по работе с платформой демонстрационного экзамена. </t>
  </si>
  <si>
    <t>https://vk.com/minobrnauki_rt?w=wall-38636573_17566</t>
  </si>
  <si>
    <t>МИНОБРНАУКИ РТ ПРОДОЛЖАЕТ РУБРИКУ «Я СДАМ ОГЭ, ЕГЭ!»</t>
  </si>
  <si>
    <t>https://vk.com/minobrnauki_rt?w=wall-38636573_17486</t>
  </si>
  <si>
    <t>Рубрика «Я сдам ОГЭ, ЕГЭ!»</t>
  </si>
  <si>
    <t>https://vk.com/minobrnauki_rt?w=wall-38636573_17480</t>
  </si>
  <si>
    <t>О ходе подготовки кандидатов образовательных организаций Республики Тыва, поступающих в ФГКОУ «Кызылское президентское кадетское училище» в 2021 году</t>
  </si>
  <si>
    <t>https://vk.com/minobrnauki_rt?w=wall-38636573_17300</t>
  </si>
  <si>
    <t>10 февраля девятиклассники Тувы пройдут свое первое испытание в рамках государственной итоговой аттестации в 2021 году.</t>
  </si>
  <si>
    <t>https://vk.com/minobrnauki_rt?w=wall-38636573_17114</t>
  </si>
  <si>
    <t>О проведении итогового собеседования для выпускников 9 классов и их родителей (законных представителей)</t>
  </si>
  <si>
    <t xml:space="preserve">Приказ МоиН РТ от 07.02.2020 №135-д "О проведении тренировочных мероприятий, региональных диагностических замеров в Республике Тыва в марте-мае 2020 года" (Приложение 1, 2)                                                                                                                                                     </t>
  </si>
  <si>
    <t xml:space="preserve">https://ioko.rtyva.ru/images/doki/ocenka_kachestvo_obr/reg_mon/2020/pr135.pdf                                       </t>
  </si>
  <si>
    <t>https://ioko.rtyva.ru/images/doki/rsoko/391-__01042021__.pdfL11C10:K11C10:J10C10:I10C10:H10C10:G10C10:F10</t>
  </si>
  <si>
    <t>https://monrt.rtyva.ru/images/npa/rcoko/Ioko/analiz9.pdf</t>
  </si>
  <si>
    <t>Результаты диагностических замеров  в 9 классах общеобразовательных организаций муниципальных  образований Республики Тыва</t>
  </si>
  <si>
    <t>https://monrt.rtyva.ru/images/npa/rcoko/Ioko/metapredm.pdf</t>
  </si>
  <si>
    <t>Анализ метапредметных работ учащихся 4,8,10 классов образовательных организаций Республики Тыва (март 2021 года)</t>
  </si>
  <si>
    <t>https://monrt.rtyva.ru/images/npa/rcoko/Ioko/dou.pdf</t>
  </si>
  <si>
    <t>Анализ результатов мониторинга оценки качества деятельности дошкольных образовательных учреждений Республики Тыва</t>
  </si>
  <si>
    <t>https://monrt.rtyva.ru/images/npa/rcoko/Ioko/ovz.pdf</t>
  </si>
  <si>
    <t>Аналитическая информация по результатам региональных диагностических замеров в образовательных организациях, реализующих основные общеобразовательные программы для детей с ограниченными возможностями здоровья на территории Республики Тыва</t>
  </si>
  <si>
    <t>https://monrt.rtyva.ru/images/npa/rcoko/Ioko/function_gr.pdf</t>
  </si>
  <si>
    <t>Анализ функциональной грамотности учащихся 5,7 классов образовательных организаций республики</t>
  </si>
  <si>
    <t>https://monrt.rtyva.ru/images/npa/rcoko/Ioko/spo.pdf</t>
  </si>
  <si>
    <t>Аналитическая информация по результатам всероссийских проверочных работ для обучающихся по образовательным программам среднего профессионального образования в Республике Тыва</t>
  </si>
  <si>
    <t>Положение по работе конфликтной комиссии Республики Тыва при проведении государственной итоговой аттестации по образовательным программам среднего общего и основного общего образования в 2021 году</t>
  </si>
  <si>
    <t>https://monrt.rtyva.ru/images/npa/rcoko/ege/3_______-11__2021_.pdf</t>
  </si>
  <si>
    <t>Положение по формированию и организации работы предметных комиссий Республики Тыва при проведении государственной итоговой аттестации по образовательным программам среднего общего образования в 2021 году</t>
  </si>
  <si>
    <t>https://monrt.rtyva.ru/images/npa/rcoko/ege/6_______-11__2021_.pdf</t>
  </si>
  <si>
    <t>Положение по осуществлению общественного наблюдения при проведении государственной итоговой аттестации по образовательным программам среднего общего образования в 2021 году</t>
  </si>
  <si>
    <t>https://monrt.rtyva.ru/images/npa/rcoko/ege/8_______2021_.pdf</t>
  </si>
  <si>
    <t>Положение по организации видеонаблюдения при проведении государственной итоговой аттестации по образовательным программам среднего общего образования в 2021 году</t>
  </si>
  <si>
    <t>https://monrt.rtyva.ru/images/npa/rcoko/ege/9_____-11__2021_.pdf</t>
  </si>
  <si>
    <t>Приказ МОиН РТ №608-д от 14.05.2021 г. "Об утверждения Положения по подготовке и проведению государственной аттестации по образовательным программам основного общего образования в 2021 году</t>
  </si>
  <si>
    <t>https://monrt.rtyva.ru/images/npa/rcoko/ege/14052021___608-________9__2021_.pdf</t>
  </si>
  <si>
    <t>https://monrt.rtyva.ru/images/npa/rcoko/ege/1________2021_.pdf</t>
  </si>
  <si>
    <t>Положение по подготовке и проведению единого государственного экзамена в пунктах проведения экзаменов в 2021 году</t>
  </si>
  <si>
    <t>Положение о государственной экзаменационной комиссии Республики Тыва по проведению государственной итоговой аттестации по образовательным программам среднего общего образования в 2021 году</t>
  </si>
  <si>
    <t>https://monrt.rtyva.ru/images/npa/rcoko/ege/2____-11__2021_.pdf</t>
  </si>
  <si>
    <t>Положение по организации и проведению государственного выпускного экзамена по образовательным программам среднего общего и основного общего образования в 2021 году</t>
  </si>
  <si>
    <t>https://monrt.rtyva.ru/images/npa/rcoko/ege/4______-11__2021_.pdf</t>
  </si>
  <si>
    <t>Положение по организации и проведению государственной итоговой аттестации по образовательным программам основного общего и среднего общего образования в форме основного государственного экзамена и единого государственного экзамена для лиц с ограниченными возможностями здоровья, детей-инвалидов и инвалидов в 2021 году</t>
  </si>
  <si>
    <t>https://monrt.rtyva.ru/images/npa/rcoko/ege/10__-9__-11_________2021_.pdf</t>
  </si>
  <si>
    <t>Положение по подготовке и проведению единого государственного экзамена по учебному предмету "Информатика и информационно-коммуникационные технологии (ИКТ)" в компьютерной форме</t>
  </si>
  <si>
    <t>https://monrt.rtyva.ru/images/npa/rcoko/ege/11__________2021_.pdf</t>
  </si>
  <si>
    <t>http://ioko.rtyva.ru/images/doki/rsoko/391-__01042021__.pdf</t>
  </si>
  <si>
    <t>http://ioko.rtyva.ru/images/doki/rsoko/010321__238-_______2021_.pdf</t>
  </si>
  <si>
    <t>Письмо МОиН РТ №1012 от 10.02.2021 г. "Результаты проверки по повышению качества подготовки выпускников к ГИА" Эрзинскому кожууну</t>
  </si>
  <si>
    <t>http://ioko.rtyva.ru/images/doki/rcoko/10022021_1012_.pdf</t>
  </si>
  <si>
    <t>Письмо МОиН РТ №1013 от 10.02.2021 г. "Результаты проверки по повышению качества подготовки выпускников к ГИА" Бай-Тайгинскому кожууну</t>
  </si>
  <si>
    <t>http://ioko.rtyva.ru/images/doki/rcoko/10022021_1013_-.pdf</t>
  </si>
  <si>
    <t>Приказ МОиН РТ от 05.02.21 № 135-д "Об участии школ, имеющих низкие образовательные результаты обучающихся, Республики Тыва в федеральном проекте "Адресная методическая помощь (500+)"  в 2021 году"</t>
  </si>
  <si>
    <t>https://monrt.rtyva.ru/images/npa/rcoko/Ioko/050221__135-________.pdf</t>
  </si>
  <si>
    <t> О проекте «Организация методической поддержки не менее 250 выявленным общеобразовательным организациям, имеющим низкие образовательные результаты обучающихся, не менее чем из 20 субъектов Российской Федерации»</t>
  </si>
  <si>
    <t>https://fioco.ru/о-проекте</t>
  </si>
  <si>
    <t>Приказ МОиН РТ от 10.02.2021 г. №164-д "Об утверждении Плана-графика ("дорожной карты") по повышению качества образования и поддержки школ  с низкими образовательными результатами обучающихся и школ, функционирующих в небла</t>
  </si>
  <si>
    <t>https://monrt.rtyva.ru/images/npa/rcoko/Ioko/100221__164-______2021___.pdf</t>
  </si>
  <si>
    <t>Приказ МОиН РТ от 10.02.2021 г. №164/1-д "О назначении кураторов федерального проекта "Адресная методическая помощь (500+)" на территории Республики Тыва в 2021 году"</t>
  </si>
  <si>
    <t>https://monrt.rtyva.ru/images/npa/rcoko/Ioko/100221__164-____500.pdf</t>
  </si>
  <si>
    <t>Информация  Министерства образования и науки Республики Тыва о реализации федерального проекта «Организация методической поддержки не менее 250 выявленным общеобразовательным организациям, имеющим низкие образовательные результаты обучающихся, не менее чем из 20 субъектов Российской Федерации» (адресная поддержка помощи «500+») в Республике Тыва (24.02.2021 г.)</t>
  </si>
  <si>
    <t>https://docviewer.yandex.ru/view/0/?*=T59DwiCb8Os2j4QuKXf1kq4nq1J7InVybCI6InlhLWJyb3dzZXI6Ly80RFQxdVhFUFJySlJYbFVGb2V3cnVIVmpER1k1WV96cTY2VGJOZW1WMmZtYWMyamNEbnRHUXMwNjBSUFd3MjVFSVk0a3RFUjhxWWhoV0JORGNuNFZCUlNCWmxYTXh3bHZVTE1WbFRhbEllVjczdGpKZGJpdHBOQWM2OEREc1B4RXhndzNMYXJzX0hiX29DODA3VmpESlE9PT9zaWduPUVwUDBrMUR2UERpZTBlMkJBSlJYSFZnZXFRc2V4MVk0RHhxdVAzNnZmTzA9IiwidGl0bGUiOiI1MDBfXzI0MDIyMS5kb2N4Iiwibm9pZnJhbWUiOmZhbHNlLCJ1aWQiOiIwIiwidHMiOjE2MjU0Nzg1NDc2MzIsInl1IjoiMTIwMTI3MTU0MTYxMTAyODY4MyJ9</t>
  </si>
  <si>
    <t>Информация Министерства образования и науки Республики Тыва  о реализации федерального проекта «Организация методической поддержки не менее 250 выявленным общеобразовательным организациям, имеющим низкие образовательные результаты обучающихся, не менее чем из 20 субъектов Российской Федерации» (адресная поддержка помощи «500+») в Республике Тыва ( март 2021 г.)</t>
  </si>
  <si>
    <t>https://docviewer.yandex.ru/view/0/?*=ZZylAnmKsl%2Bnh9gNRKHHThZHEkx7InVybCI6InlhLWJyb3dzZXI6Ly80RFQxdVhFUFJySlJYbFVGb2V3cnVITDljVVE0aElIVXJLZ2NxQlhGNWVRQ3o0aGppNjJPWTN5X2UyVVRNZ09KRnF1SFdxRjRBSTY5NHYyTkNEOFMwT1BfdzBXbFJmNWRwUUlHWjJfVmF1MlRUSjVqdEZPMk9EbWxHV2poSkRfZFhwQUVKNkdKY0RGaTVfUWhuaEIzblE9PT9zaWduPTV1U2o1SXBSVzhHMFFrZGpjVVZOcVVELVVORDRiZ0dWUlo5X0hSNWtOUzg9IiwidGl0bGUiOiI1MDBfX18yMDIxLmRvY3giLCJub2lmcmFtZSI6ZmFsc2UsInVpZCI6IjAiLCJ0cyI6MTYyNTQ3ODU4MDcyMywieXUiOiIxMjAxMjcxNTQxNjExMDI4NjgzIn0%3D</t>
  </si>
  <si>
    <t>Организация и проведение федерального проекта «Адресная поддержка помощи «500+» в Республике Тыва (29.04.2021 г.)</t>
  </si>
  <si>
    <t>https://docviewer.yandex.ru/view/0/?*=a8RHhh%2BGD%2BjgUU%2Fudcy1%2BfjOT3p7InVybCI6InlhLWJyb3dzZXI6Ly80RFQxdVhFUFJySlJYbFVGb2V3cnVEREVoQUppVENMLXlsY1JEVDJ5bmx0bU91X0VEV2Q5QjcybE50c0M3Q1V0bVJCZUl4bWZxTTVqREp2dWI0LXRaMVBsQV9lME9YaHRUamJJV3RQNGNjR2VuWVpvOFBvaXF3czRuRGw3eHZVRmZqeTBRVEw2MGFQc1drdmNRa2VwSVE9PT9zaWduPWkxNzhadC1UcGEyTU5VUjh1TWVwMXVtNGJPQkRvRkRjUDVLNnNqS0NoUjA9IiwidGl0bGUiOiI1MDBfXzI5MDQyMDIxLmRvY3giLCJub2lmcmFtZSI6ZmFsc2UsInVpZCI6IjAiLCJ0cyI6MTYyNTQ3ODYwNzAyNSwieXUiOiIxMjAxMjcxNTQxNjExMDI4NjgzIn0%3D</t>
  </si>
  <si>
    <t>О реализации федерального проекта "500+"  в первом полугодии 2021 г.</t>
  </si>
  <si>
    <t>https://docviewer.yandex.ru/view/0/?*=HAhgQFt0CiJIybaDj1sqWNGepmZ7InVybCI6InlhLWJyb3dzZXI6Ly80RFQxdVhFUFJySlJYbFVGb2V3cnVGVEluU05sZzY0b1B1Ym90Wk53alA4TVhWSDlVOUlfdzVoUE85RWpTdUFxaV8zQkhaN0xJYXE2X256YnB6WVdGamRnemhWWTdKZlM0VkNVMHRUa19rWHVuOUNnZVlQMzlrb3Z2N1Vzd25tSE5DbERXWXpCRkluZmg5aGdDMkc4a2c9PT9zaWduPUF1N054ZlUyVHJFLUJlT28xaTlPeXpxR2p2eTdVV1plMnEta0FuVUZ3clU9IiwidGl0bGUiOiIwNDA2MjAyMS5wcHR4Iiwibm9pZnJhbWUiOmZhbHNlLCJ1aWQiOiIwIiwidHMiOjE2MjU0Nzg2NTY5MDUsInl1IjoiMTIwMTI3MTU0MTYxMTAyODY4MyJ9</t>
  </si>
  <si>
    <t>https://monrt.rtyva.ru/images/npa/rcoko/tiro/475-.pdf</t>
  </si>
  <si>
    <t>Приказ МОиН РТ от 26.02.2021 г. №62 «Об утверждении графика присутствия должностных лиц Управления контроля и надзора в сфере образования, лицензирования и государственной аккредитации в общеобразовательных организациях за проведением Всероссийских проверочных работ (ВПР) за 2021 году»</t>
  </si>
  <si>
    <t>https://monrt.rtyva.ru/images/npa/rcoko/tuvobr/2021.pdf</t>
  </si>
  <si>
    <t>Приказ МОиН РТ от 09.04.2021 г. №126 «О присутствии должностных лиц в местах проведения итогового сочинения (изложения) в 2020-2021 учебном году»</t>
  </si>
  <si>
    <t>https://monrt.rtyva.ru/images/npa/rcoko/tuvobr/Itogov_soch.pdf</t>
  </si>
  <si>
    <t>Приказ МОиН РТ от 13.01.2021 г. №6 «О присутствии должностных лиц Управления контроля и надзора в сфере образования, лицензирования и государственной аккредитации в местах проведения регионального этапа Всероссийских олимпиад школьников в 2021 году»</t>
  </si>
  <si>
    <t>https://monrt.rtyva.ru/images/npa/rcoko/tuvobr/Vseros.pdf</t>
  </si>
  <si>
    <t>Приказ МОиН РТ от 11.05.2021 г. №159 «О присутствии должностных лиц Управления контроля и надзора в сфере образования, лицензирования и государственной аккредитации Министерства образования и науки Республики Тыва в пунктах проведения экзаменов  (ОГЭ, ЕГЭ, ГВЭ) и в Региональном центре обработки информации в 2021 году» </t>
  </si>
  <si>
    <t>https://monrt.rtyva.ru/images/npa/rcoko/tuvobr/ege.pdf</t>
  </si>
  <si>
    <t>https://vk.com/minobrnauki_rt?w=wall-38636573_19293</t>
  </si>
  <si>
    <t>Утверждены результаты ЕГЭ по информатике и ИКТ от 24, 25 июня 2021 г</t>
  </si>
  <si>
    <t>https://vk.com/minobrnauki_rt?w=wall-38636573_19284</t>
  </si>
  <si>
    <t>Утверждены результаты ЕГЭ по иностранным языкам</t>
  </si>
  <si>
    <t>https://vk.com/minobrnauki_rt?w=wall-38636573_19246</t>
  </si>
  <si>
    <t>Министерство образования и науки Республики Тыва приняло участие в работе Всероссийской Летней конференции по оценке качества образования</t>
  </si>
  <si>
    <t>https://vk.com/minobrnauki_rt?w=wall-38636573_19223</t>
  </si>
  <si>
    <t>Утверждены результаты ЕГЭ по обществознанию от 15 июня 2021 г.</t>
  </si>
  <si>
    <t>https://vk.com/minobrnauki_rt?w=wall-38636573_19079</t>
  </si>
  <si>
    <t>Экзамен по информатике и ИКТ завершил основную волну ЕГЭ</t>
  </si>
  <si>
    <t>https://vk.com/minobrnauki_rt?w=wall-38636573_19073</t>
  </si>
  <si>
    <t>СТАЛИ ИЗВЕСТНЫ РЕЗУЛЬТАТЫ ЕГЭ ПО ФИЗИКЕ И ИСТОРИИ</t>
  </si>
  <si>
    <t>https://vk.com/minobrnauki_rt?w=wall-38636573_19065</t>
  </si>
  <si>
    <t>Выпускники Тувы впервые сдают экзамен по информатике на компьютерах</t>
  </si>
  <si>
    <t>https://vk.com/minobrnauki_rt?w=wall-38636573_19034</t>
  </si>
  <si>
    <t>Утверждены результаты ЕГЭ по математике профильного уровня от 7 июня 2021 года</t>
  </si>
  <si>
    <t>https://vk.com/minobrnauki_rt?w=wall-38636573_18999</t>
  </si>
  <si>
    <t>Государственная экзаменационная комиссия утвердила результаты единого государственного экзамена (ЕГЭ) по русскому языку</t>
  </si>
  <si>
    <t>https://vk.com/minobrnauki_rt?w=wall-38636573_18969</t>
  </si>
  <si>
    <t>ГИА В СПО ТУВЫ ПРОХОДИТ ПО ПЛАНУ</t>
  </si>
  <si>
    <t>https://vk.com/minobrnauki_rt?w=wall-38636573_18965</t>
  </si>
  <si>
    <t>ЧЕТЫРЕ ВЫПУСКНИКА ПОЛУЧИЛИ ВЫСШИЕ БАЛЛЫ ПО ИТОГАМ ПЕРВЫХ ЕГЭ В ТУВЕ</t>
  </si>
  <si>
    <t>https://vk.com/minobrnauki_rt?w=wall-38636573_18573</t>
  </si>
  <si>
    <t>Наталья Масленникова, первый заместитель министра образования и науки Республики Тыва рассказывает о Государственной итоговой аттестации 2021.</t>
  </si>
  <si>
    <t>https://vk.com/minobrnauki_rt?w=wall-38636573_18499</t>
  </si>
  <si>
    <t>Анзор Музаев, руководитель Рособрнадзора ответит на волнующие вопросы выпускников, их родителей и учителей о проведении государственной итоговой аттестации в 2021 году.</t>
  </si>
  <si>
    <t>https://vk.com/minobrnauki_rt?w=wall-38636573_18491</t>
  </si>
  <si>
    <t>Удачи на экзаменах, выпускники</t>
  </si>
  <si>
    <t>ВЫПУСКНИКАМ ПРОШЛЫХ ЛЕТ и ОБУЧАЮЩИМСЯ СПО, подавшим заявления на сдачу ЕГЭ в 2021 году, </t>
  </si>
  <si>
    <t>https://vk.com/minobrnauki_rt?w=wall-38636573_18203</t>
  </si>
  <si>
    <t>Проведен региональный тренировочный экзамен по предмету «Информатика и ИКТ»</t>
  </si>
  <si>
    <t>https://vk.com/minobrnauki_rt?w=wall-38636573_17856</t>
  </si>
  <si>
    <t>В школах республики работает «Субботняя школа» для выпускников 9 и 11 классов</t>
  </si>
  <si>
    <t>https://vk.com/minobrnauki_rt?w=wall-38636573_17841</t>
  </si>
  <si>
    <t>О центре непрерывного повышения профессиональногомастерства педагогов</t>
  </si>
  <si>
    <t>https://vk.com/minobrnauki_rt?w=wall-38636573_17834</t>
  </si>
  <si>
    <t>МЕТОДИЧЕСКИЙ ДЕСАНТ МИНОБРНАУКИ ТУВЫ ПОБЫВАЛ В ЧАА-ХОЛЬСКОМ КОЖУУНЕ</t>
  </si>
  <si>
    <t>ПРОДОЛЖАЕМ РУБРИКУ «Я СДАМ ОГЭ, ЕГЭ!»</t>
  </si>
  <si>
    <t>https://vk.com/minobrnauki_rt?w=wall-38636573_17808</t>
  </si>
  <si>
    <t>«Весенняя школа» - подготовка к ОГЭ и ЕГЭ для участников губернаторского проект «В каждой семье-не менее одного ребёнка с высшим образованием».</t>
  </si>
  <si>
    <t>В дни весенних каникул в образовательных организациях республики стартовали учебно-тренировочные сборы «Весенняя школа».  </t>
  </si>
  <si>
    <t>Сегодня в Туве прошла Всероссийская акция «Единый день сдачи ЕГЭ родителями»</t>
  </si>
  <si>
    <t>В ОБРАЗОВАТЕЛЬНЫХ УЧРЕЖДЕНИЯХ РЕСПУБЛИКИ ПРОХОДИТ «ВЕСЕННЯЯ ШКОЛА</t>
  </si>
  <si>
    <t>https://vk.com/minobrnauki_rt?w=wall-38636573_17673</t>
  </si>
  <si>
    <t>Прямой эфир 12.03.2021.</t>
  </si>
  <si>
    <t>Первый заместитель министра образования и науки РТ Наталья Анатольевна сегодня 12 марта в 17:00 выходит в эфир и ответит на вопросы</t>
  </si>
  <si>
    <t>https://vk.com/minobrnauki_rt?w=wall-38636573_17659</t>
  </si>
  <si>
    <t>Студенты средних профессиональных образований впервые в 2021 году напишут Всероссийские проверочные работы</t>
  </si>
  <si>
    <t>Сегодня в Туве прошел дополнительный день итогового собеседования по русскому языку для участников, не явившихся по уважительной причине и получивших «незачет» на итоговом собеседовании 10 февраля 2021 года.</t>
  </si>
  <si>
    <t>https://vk.com/minobrnauki_rt?w=wall-38636573_17619</t>
  </si>
  <si>
    <t>4 марта 2021 г. в Республике Тыва успешно проведена техническая апробация</t>
  </si>
  <si>
    <t>https://vk.com/minobrnauki_rt?w=wall-38636573_17603</t>
  </si>
  <si>
    <t>С 5 марта по 16 апреля 2021 года в Республике Тыва проводятся Всероссийские проверочные работы (далее - ВПР) </t>
  </si>
  <si>
    <t>Сегодня, 26 февраля проводилось рабочее совещание для кураторов профессиональных образовательных организаций по работе с платформой демонстрационного экзамена. </t>
  </si>
  <si>
    <t>https://vk.com/minobrnauki_rt?w=wall-38636573_17429</t>
  </si>
  <si>
    <t>Сегодня ЕГЭ отмечает свой 20-летний юбилей.</t>
  </si>
  <si>
    <t>Информация  Министерства образования и науки Республики Тыва о реализации федерального проекта «Организация методической поддержки не менее 250 выявленным общеобразовательным организациям, имеющим низкие образовательные результаты обучающихся, не менее чем из 20 субъектов Российской Федерации» (адресная поддержка помощи «500+») в Республике Тыва </t>
  </si>
  <si>
    <t>https://docviewer.yandex.ru/view/0/?*=JeWNf4mxlfqDXhp%2FJbcazmLAhzF7InVybCI6InlhLWJyb3dzZXI6Ly80RFQxdVhFUFJySlJYbFVGb2V3cnVHTDRHcFF2QWR5ZTdfaFhDdm5yQUpjX1d5M011WkFHOGxYU0pZSEx4YkZYX3U0eGpUcEIwV3ZYc2lmM2RfR3hpVmRRcDVjTThkSkZIQ3hKVUVPMHVHeUdYakJzd0RkbFRhYWZ6MlBYdkE1dnBjdHU1SHRWT3pPUnA4UHlKLXZXNEE9PT9zaWduPXNTV1dtLWVFSkZjV21CdVkxSW5zaWxxSUpVaW8yT3M1MHdaSjZFMUhuVmM9IiwidGl0bGUiOiI1MDBfXzI0MDIyMS5kb2N4Iiwibm9pZnJhbWUiOmZhbHNlLCJ1aWQiOiIwIiwidHMiOjE2MjU3OTYxMDM4MDcsInl1IjoiMTIwMTI3MTU0MTYxMTAyODY4MyJ9</t>
  </si>
  <si>
    <t>https://docviewer.yandex.ru/view/0/?*=j6Aw7AvssGsO%2FHZVeFen1G9Xku57InVybCI6InlhLWJyb3dzZXI6Ly80RFQxdVhFUFJySlJYbFVGb2V3cnVJeWQxckJQcFlXbGN5MVlLM05XTDBqbmZQVUpVT2NsX0N6d3U1akJtRWNtVmpiM2R2SVlmWUZyYkZiN2pRM0l1am1WYlJvbFdUZE43bkZiWjlqeXhNbGhZaHR2d1dGTjdVUHRaTWVubmZIS19nREVzTVo5bGJpTzI3V0ZuZXdwcFE9PT9zaWduPXlhTUhBLTBQbFI4UDV2R01aNWs1QndKN3gwZV9UQ2w1dUF2OUxEVHd3NGs9IiwidGl0bGUiOiI1MDBfX18yMDIxLmRvY3giLCJub2lmcmFtZSI6ZmFsc2UsInVpZCI6IjAiLCJ0cyI6MTYyNTc5NjE1NjE5MiwieXUiOiIxMjAxMjcxNTQxNjExMDI4NjgzIn0%3D</t>
  </si>
  <si>
    <t>https://docviewer.yandex.ru/view/0/?*=Zox%2FZi0%2BgHwhRymr%2B1Vcdn7jAUF7InVybCI6InlhLWJyb3dzZXI6Ly80RFQxdVhFUFJySlJYbFVGb2V3cnVQVUliRVJuTVVESGpjRzBTRzBNZ2lNVFRPZXhDSkxuTkJXVE5wYUlhZGJsNjFJdjI5ZVF3c0hUeGxIZjNkX3pfUlE4MG5DRE1kd0gzVWVUdDFNaGJWMVlYSlllX1o1aktIcUFUQ242N1FzNUZLVFhNSWVvN2lVaFpkclVqczBramc9PT9zaWduPV9DcE82bTlkUG54NXVJZGFxRy1lVzlvZm9mRlRIZnlkeHY4TEItVGlhZUE9IiwidGl0bGUiOiI1MDBfXzI5MDQyMDIxLmRvY3giLCJub2lmcmFtZSI6ZmFsc2UsInVpZCI6IjAiLCJ0cyI6MTYyNTc5NjI0OTI0OCwieXUiOiIxMjAxMjcxNTQxNjExMDI4NjgzIn0%3D</t>
  </si>
  <si>
    <t>https://docviewer.yandex.ru/view/0/?*=SiLbIE3lGcGfd49qYMPE48zNsyl7InVybCI6InlhLWJyb3dzZXI6Ly80RFQxdVhFUFJySlJYbFVGb2V3cnVJaW94NmJ0UUNiTEhVOEdFdmc3TF9HOElPNjh1MW9qdWxFa210TnZBX2VsOFdpSktmS2ZMQklTWE8zOHVoeWpWODFyZ0gyV1hjV1VRYVVHVEROX1IzZFprdFc1NGhncS1NamdLVHZVY04tTGNfNHNDY2xEZHNjOGcySHRvRkZKc1E9PT9zaWduPWpKblpyZTcxRFk4Rk04SU9zZFZudkxBR3RwR0VZdHo5dGU5Zk5fWGxJYlU9IiwidGl0bGUiOiIwNDA2MjAyMS5wcHR4Iiwibm9pZnJhbWUiOmZhbHNlLCJ1aWQiOiIwIiwidHMiOjE2MjU3OTYzNjQ0NTMsInl1IjoiMTIwMTI3MTU0MTYxMTAyODY4MyJ9</t>
  </si>
  <si>
    <t>Информация по реализации федерального проекта «500 +» (10.06.2021 г.)</t>
  </si>
  <si>
    <t>https://docviewer.yandex.ru/view/0/?*=Wp6At1BVBDnRo%2BH9J8jDxd%2Fc5097InVybCI6InlhLWJyb3dzZXI6Ly80RFQxdVhFUFJySlJYbFVGb2V3cnVFcVU5cXo0eGVKTDNmVzZQd2FnSWtNWUNGbGV6WFpHR1lqN3hhWE9UWlN4NDVkTktSYTZiZ0ROd0sxSXBFd2pycFFjSk03REswOEtuMjBhVkpZQVhVbmVaZE1sa2xDblh0bm5IdUg5Vk5KdzRQTklFdGRJQjBzN1pETTBEdU9UQXc9PT9zaWduPWcwQ2o5SDlfVHQyYUJPTzZic3BmcmZRT3VUNVBEQkEwUGZybTlHNlowRFE9IiwidGl0bGUiOiI1MDBfXzEwMDYyMDIxLmRvY3giLCJub2lmcmFtZSI6ZmFsc2UsInVpZCI6IjAiLCJ0cyI6MTYyNTc5NjM5MTkxNiwieXUiOiIxMjAxMjcxNTQxNjExMDI4NjgzIn0%3D</t>
  </si>
  <si>
    <t>Информация о дистанционном обучении Акционерного общества «Академия «Просвещение» в общеобразовательных организациях Республики Тыва  по состоянию на 25 июня 2021 г.</t>
  </si>
  <si>
    <t>https://docviewer.yandex.ru/view/0/?*=hGDzxOTBDsEYC639EHaY5EVpVv57InVybCI6InlhLWJyb3dzZXI6Ly80RFQxdVhFUFJySlJYbFVGb2V3cnVBdnBTNDdYc2taajNTTkd3c1k5MjNwTE5xYkpoLUh6eTFDSU1yX2ZiTHBBZ09sWXlia09lWmxMbjluVEJpeHFINExBLWVxVjJSaUZidnpFcnc3S3dRTVg2QjFnRTgxczg0Z0o2bldPcHAzRjh1QlQtWDBPS1R4S0FUYkc5VWJaaVE9PT9zaWduPVFPR2JRN2w5SFlDX3B1akdwZXZaOG9JSmt3alF6aE9WY29jMjlDSUh6Tmc9IiwidGl0bGUiOiIwMV8uZG9jeCIsIm5vaWZyYW1lIjpmYWxzZSwidWlkIjoiMCIsInRzIjoxNjI1Nzk2NTExMTI4LCJ5dSI6IjEyMDEyNzE1NDE2MTEwMjg2ODMifQ%3D%3D</t>
  </si>
  <si>
    <t>https://monrt.rtyva.ru/images/NOR/100221__164-____500.pdf</t>
  </si>
  <si>
    <t>4.3.16 Приказ МОиН РТ №164-д от 10.02.2021 г. "Об утверждении Плана-графика ("дорожной карты") по повышению качества образования и поддержки школ с низкими образовательными обучающихся и школ, функционирующих в неблагоприятных социальных условиях на 2021 год"</t>
  </si>
  <si>
    <t>https://monrt.rtyva.ru/images/NOR/050221__135-________.pdf</t>
  </si>
  <si>
    <t>Приказ МОиН РТ №111-д от 03.02.2021 г. "Об утверждении Региональной программы повышения качества образования и поддержки школ с низкими образовательными результатами обучающихся и школ, функционирующих в неблагоприятных социальных условиях"</t>
  </si>
  <si>
    <t>https://monrt.rtyva.ru/images/NOR/111.pdf</t>
  </si>
  <si>
    <t>Приказ МОиН РТ №63-д от 25.01.2021 г. "Об утверждении паспорта регионального проекта "Я сдам ЕГЭ! Я сдам ОГЭ!" в Республике Тыва"</t>
  </si>
  <si>
    <t>https://monrt.rtyva.ru/images/NOR/63-___.pdf</t>
  </si>
  <si>
    <t>Приказ МОиН РТ №58-д от 22.01.2021 г. "Об оказании методической поддержки общеобразовательным организациям Улуг-Хемского кожууна, имеющим низкие образовательные результаты обучающихся в Республике Тыва в 2021 году"</t>
  </si>
  <si>
    <t>https://monrt.rtyva.ru/images/NOR/22012021_58-.pdf</t>
  </si>
  <si>
    <t>Приказ МОиН РТ №24-д от 14.01.2021 г. "Об оказании методической поддержки общеобразовательным организациям , имеющим низкие образовательные результаты обучающихся в Республике Тыва в 2021 году"</t>
  </si>
  <si>
    <t>https://monrt.rtyva.ru/images/NOR/14012020_24.pdf</t>
  </si>
  <si>
    <t>https://monrt.rtyva.ru/images/NOR/100221__164-______2021___.pdf</t>
  </si>
  <si>
    <t>Приказ МОиН РТ от 25.02.2021 г. №222-Д О проведении Всероссийской акции "Единый день сдачи ЕГЭ</t>
  </si>
  <si>
    <t>https://monrt.rtyva.ru/images/21_-____250221__222-08072021171211.pdf</t>
  </si>
  <si>
    <t>Приказ МОиН РТ от 23.03.2021 г. №344-д «Об утверждении членов государственной экзаменационной комиссии РТ, имеющих право допуска в пункты проведения экзаменов в период проведения ГИА на территории РТ в 2021 году вне зависимости от назначения работников в ППЭ» </t>
  </si>
  <si>
    <t>Письмо в МОУО от 11.06.2021 №7405</t>
  </si>
  <si>
    <t>Письмо в МОУО от 30.04.2021 №5333</t>
  </si>
  <si>
    <t>Протокол совещания по устранению замечаний Рособрнадзора (Круглинского И.К.) по результатам оценки управленческих механизмов и других аспектов состояния системы образования РТ</t>
  </si>
  <si>
    <t>https://monrt.rtyva.ru/images/22_-____110521__583-08072021171042.pdf</t>
  </si>
  <si>
    <t>Приказ от 11.05.2021 №583-д «Региональном координаторе»</t>
  </si>
  <si>
    <t>https://monrt.rtyva.ru/images/22_-______110621__740508072021170929.pdf</t>
  </si>
  <si>
    <t>https://monrt.rtyva.ru/images/22_-______300421__533308072021171741.pdf</t>
  </si>
  <si>
    <t>https://monrt.rtyva.ru/images/22_-_____09062108072021172715.pdf</t>
  </si>
  <si>
    <t>https://monrt.rtyva.ru/images/21_-____344-__23032108072021170749.pdf</t>
  </si>
  <si>
    <t> Приказ от 11.05.2021 №583-д «Региональном координаторе»</t>
  </si>
  <si>
    <t>Повестка рабочего совещания с руководителями муниципальных органов управлений образованием администраций кожуунов и гг.Кызыла, Ак-Довурака в режиме видео-конференц-связи</t>
  </si>
  <si>
    <t>https://monrt.rtyva.ru/images/12_-_____08072108072021172047.pdf</t>
  </si>
  <si>
    <t>Повестка рабочего совещания от 29.04.2021 "О готовности общеобразовательных организаций РТ к ГИА 2021 года" (в режиме видео-конференц-связи)</t>
  </si>
  <si>
    <t>https://monrt.rtyva.ru/images/12_-_____29042108072021171424.pdf</t>
  </si>
  <si>
    <t>Протокол совещания "О готовности общеобразовательных организаций РТ к ГИА 2021 года" </t>
  </si>
  <si>
    <t>https://monrt.rtyva.ru/images/12_-_____290421.pdf</t>
  </si>
  <si>
    <t>https://docviewer.yandex.ru/view/0/?*=LXkZ%2F%2BlEk%2B3odqXVnXHCSGsI%2BKB7InVybCI6InlhLWJyb3dzZXI6Ly80RFQxdVhFUFJySlJYbFVGb2V3cnVDeEhvbWVOWmdWVzZVOWhhQTJab3k2Q3F3akJ5RW5qcXRPZ08yYzlRUFNlNkd5bmMyazRNVmtYVnlPaVhjLV9xNmRRRmdfS3VnbjhJRTNvTmJiWHdDMzJzaTd3b2JaUWEtbnluVG5jSGkyY010TnNwanY4Z1E5YUc0Y1c2TVc4VWc9PT9zaWduPXlHUDNRZFVHWUhpVFdrakFGSWtJRXJ4amVsVVdGMlBNdUIySzMxNDEwTEU9IiwidGl0bGUiOiJJdG9nb3Z5aV9vdDRldF9WU09TSF8yMDIxLmRvY3giLCJub2lmcmFtZSI6ZmFsc2UsInVpZCI6IjAiLCJ0cyI6MTYyNzM1NDUxODA0OCwieXUiOiIxMjAxMjcxNTQxNjExMDI4NjgzIn0%3D</t>
  </si>
  <si>
    <t>Итоговый отчет o проведении регионального этапа Всероссийской олимпиады школьников (ВсОШ) по общеобразовательным предметам в Республике Тыва в 2020-2021 учебном году</t>
  </si>
  <si>
    <t>https://monrt.rtyva.ru/images/angliyskiy_yazyk.pdf</t>
  </si>
  <si>
    <t>протокол жюри английский язык</t>
  </si>
  <si>
    <t>протокол жюри астрономия</t>
  </si>
  <si>
    <t>https://monrt.rtyva.ru/images/astronomiya.pdf</t>
  </si>
  <si>
    <t>протокол жюри биология</t>
  </si>
  <si>
    <t>https://monrt.rtyva.ru/images/biologiya.pdf</t>
  </si>
  <si>
    <t>протокол жюри география</t>
  </si>
  <si>
    <t>https://monrt.rtyva.ru/images/geografiya.pdf</t>
  </si>
  <si>
    <t>протокол жюри информатика</t>
  </si>
  <si>
    <t>https://monrt.rtyva.ru/images/informatika.pdf</t>
  </si>
  <si>
    <t>протокол жюри история</t>
  </si>
  <si>
    <t>https://monrt.rtyva.ru/images/istoriya.pdf</t>
  </si>
  <si>
    <t>протокол жюри литература</t>
  </si>
  <si>
    <t>https://monrt.rtyva.ru/images/literatura.pdf</t>
  </si>
  <si>
    <t>протокол жюри математика</t>
  </si>
  <si>
    <t>https://monrt.rtyva.ru/images/matematika.pdf</t>
  </si>
  <si>
    <t>протокол жюри мхк</t>
  </si>
  <si>
    <t>https://monrt.rtyva.ru/images/mhk.pdf</t>
  </si>
  <si>
    <t>протокол жюри немецкий язык</t>
  </si>
  <si>
    <t>https://monrt.rtyva.ru/images/nemeckiy_yazyk.pdf</t>
  </si>
  <si>
    <t>протокол жюри обж</t>
  </si>
  <si>
    <t>https://monrt.rtyva.ru/images/obzh.pdf</t>
  </si>
  <si>
    <t>протокол жюри обществознание</t>
  </si>
  <si>
    <t>https://monrt.rtyva.ru/images/obestvo.pdf</t>
  </si>
  <si>
    <t>протокол жюри право</t>
  </si>
  <si>
    <t>https://monrt.rtyva.ru/images/pravo.pdf</t>
  </si>
  <si>
    <t>протокол жюри русский язык</t>
  </si>
  <si>
    <t>https://monrt.rtyva.ru/images/russkiy_yazyk.pdf</t>
  </si>
  <si>
    <t>протокол жюри химия</t>
  </si>
  <si>
    <t>https://monrt.rtyva.ru/images/himiiya.pdf</t>
  </si>
  <si>
    <t>https://monrt.rtyva.ru/images/ekonomika.pdf</t>
  </si>
  <si>
    <t>протокол жюри экономика</t>
  </si>
  <si>
    <t>Приказ от 18.03.2021 г. №322-д "Об итогах заключительного этапа республиканской олимпиады школьников по предметам "родной язык",  "родная литература",  "география Тувы"  для обучающихся 9-11 классов общеобразовательных организаций, реализующих основные общеобразовательные программы в Республике Тыва в 2020/21 учебном году"</t>
  </si>
  <si>
    <t>https://monrt.rtyva.ru/images/itogi_res_olimp.pdf</t>
  </si>
  <si>
    <t>Приказ от 27.01.2021 г. №82-д "О проведении заключительного этапа республиканской олимпиады школьников в 2020/21 учебном году по предметам "родной язык",  "родная литература",  "география Тувы", "История Тувы" для обучающихся 9-11 классов общеобразовательных организаций Республики Тыва "</t>
  </si>
  <si>
    <t>https://monrt.rtyva.ru/images/o_prov_zakl_etapa_rodnoi.pdf</t>
  </si>
  <si>
    <t>Приказ от 05.02.2021 г. №140-д "О проведении Республиканского командного турнира "Математические бои" среди команд учащихся 5-8 классов общеобразовательных организаций Республики Тыва в 2020/21 учебном году"</t>
  </si>
  <si>
    <t>https://monrt.rtyva.ru/images/matem_boi.pdf</t>
  </si>
  <si>
    <t xml:space="preserve"> Приказ от 12.01.2021 г. №12-д "О проведении регионального этапа олимпиады имени Дж.К. Максвелла по физике для обучающихся 7-8 классов в Республике Тыва в 2020/21 учебном году"</t>
  </si>
  <si>
    <t>https://monrt.rtyva.ru/images/prikaz_12-d12012021.pdf</t>
  </si>
  <si>
    <t>Приказ от 15.01.2021 г. №29-д "О внесении изменения в приложение №1 приказа Министерства образования и науки РТ от 09.12.2020г. №1153-д "О проведении регионального этапа олимпиады имени Л.Эйлера по математике для обучающихся 8 классов в Республике Тыва в 2020/21 учебном году"</t>
  </si>
  <si>
    <t>https://monrt.rtyva.ru/images/prikaz_13-d13012021.pdf</t>
  </si>
  <si>
    <t>Приказ от 02.02.2021 г. №107-д "О назначении ответственного лица за внесение данных участников регионального этапа всероссийской олимпиады школьников в 2020/21 учебном году в электронную систему учета (ЭСУ)"</t>
  </si>
  <si>
    <t>https://monrt.rtyva.ru/images/o_nazna4enii_otv_litsa.pdf</t>
  </si>
  <si>
    <t>Приказ от 02.02.2021 г. №106-д "О внесении изменений в график регионального этапа Олимпиады по каждому общеобразовательному предмету в 2020/21 учебном году"</t>
  </si>
  <si>
    <t>https://monrt.rtyva.ru/images/o_vnesenii_id_gragik.pdf</t>
  </si>
  <si>
    <t>Приказ МОиН РТ №717-д от 01.06.2021 г. "Об организации деятельности Республиканской приемной комиссии в 2021 году"</t>
  </si>
  <si>
    <t>https://monrt.rtyva.ru/images/npa/rcoko/tiro/010621__717-.pdf</t>
  </si>
  <si>
    <t>Приказ МОиН РТ № 164-д от 10.02.2021г «Об утверждении Плана-графика (дорожной карты) по повышению качества образования и поддержки школ с низкими образовательными результатами обучающихся и школ, функционирующих в неблагоприятных социальных условиях на 2021 год»</t>
  </si>
  <si>
    <t>https://ipktuva.ru/sites/default/files/Mexanizmu/2mexanupr/prikaz_minobra_rt_ot_10_fevralya_no164-d_plan-grafik_po_povysheniyu_kachestva_obrazovaniya_shnor._image_016.pdf</t>
  </si>
  <si>
    <t>Приказ МОиН РТ № 172-д от15.02.2021г «О проведении промежуточных региональных диагностических замеров в Республике Тыва в феврале 2021 года»</t>
  </si>
  <si>
    <t>https://ipktuva.ru/sites/default/files/Mexanizmu/2mexanupr/172_rpr_fevral.pdf</t>
  </si>
  <si>
    <t>Приказ МОиН РТ № 182-д от17.02.2021г «О проведении региональных диагностпческих замеров по образовательным программам начального, основного и  среднего общего образования на территории Республики Тыва в феврале 2021 года»</t>
  </si>
  <si>
    <t>https://ipktuva.ru/sites/default/files/Mexanizmu/2mexanupr/182_rpr_fevral.pdf</t>
  </si>
  <si>
    <t>Приказ № 38 от 02.04.2021 г. «Об утверждении дополнительных профессиональных образовательных программ курсов повышения квалификации на 2021 год»</t>
  </si>
  <si>
    <t>https://ipktuva.ru/sites/default/files/4.1.3._prikaz_no_38_ot_02.04.2021_g._ob_utverzhdenii_dopolnitelnyh_professionalnyh_obrazovatelnyh_programm_kursov_povysheniya_kvalifikacii_na_2021_god_0.pdf</t>
  </si>
  <si>
    <t>График сессий по специальностям профессиональной переподготовки на 2020-2021 год</t>
  </si>
  <si>
    <t>https://ipktuva.ru/sites/default/files/4.1.4._grafik_sessiy_po_specialnostyam_professionalnoy_perepodgotovki_v_2020-2021_gg.pdf</t>
  </si>
  <si>
    <t>Приказ № 34 от 23.03.2021г. «О проведении конкурса программ дополнительного профессионального образования»</t>
  </si>
  <si>
    <t>https://ipktuva.ru/sites/default/files/4.1.5._prikaz_no_34_ot_23.03.2021g._o_provedenii_konkursa_programm_dopolnitelnogo_professionalnogo_obrazovaniya.pdf</t>
  </si>
  <si>
    <t>Информация по итогам проведения республиканских конкурсов профессионального мастерства 2021</t>
  </si>
  <si>
    <t>https://ipktuva.ru/sites/default/files/Mexanizmu/2mexanupr/2i4/dnevniki/informaciya_po_itogam_provedeniya_konkursov_pm_2021.pdf</t>
  </si>
  <si>
    <t>http://www.monrt.rtyva.ru/images/npa/rcoko/tuvobr/Vseros.pdf</t>
  </si>
  <si>
    <t>https://tuvobrnadzor.rtyva.ru/images/doki/plans/Plan_proverok-2021-OO.xlsx</t>
  </si>
  <si>
    <t>70 общеобразовтаельые организации, вошедщие в зону риска, включены в план проверок 2021 года</t>
  </si>
  <si>
    <t>http://www.monrt.rtyva.ru/images/npa/rcoko/tuvobr/ege.pdf</t>
  </si>
  <si>
    <t>http://www.monrt.rtyva.ru/images/npa/rcoko/tuvobr/Itogov_soch.pdf</t>
  </si>
  <si>
    <t>обеспечение соблюдения установленного порядка проведения Всероссийской олимпиады школьников</t>
  </si>
  <si>
    <t>обеспечение контроля за соблюдением порядка проведения итогового сочинения (изложения)</t>
  </si>
  <si>
    <t>http://www.monrt.rtyva.ru/images/npa/rcoko/tuvobr/2021.pdf</t>
  </si>
  <si>
    <t>обеспечение объективного проведения Всероссийских проверочных работ (ВПР)</t>
  </si>
  <si>
    <t>осуществление контрольно-надзорных мероприятий в пунктах проведения экзаменов, направленных на недопущение и выявление нарушений законодательства об образовании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</si>
</sst>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Calibri"/>
      <family val="2"/>
      <charset val="204"/>
      <scheme val="minor"/>
    </font>
    <font>
      <sz val="11"/>
      <color rgb="FF000000"/>
      <name val="Ubuntu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1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1" fontId="1" fillId="4" borderId="4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2" fillId="4" borderId="5" xfId="0" applyNumberFormat="1" applyFont="1" applyFill="1" applyBorder="1" applyAlignment="1" applyProtection="1">
      <alignment horizontal="center" vertical="center" wrapText="1"/>
    </xf>
    <xf numFmtId="1" fontId="2" fillId="4" borderId="9" xfId="0" applyNumberFormat="1" applyFont="1" applyFill="1" applyBorder="1" applyAlignment="1" applyProtection="1">
      <alignment horizontal="center" vertical="center" wrapText="1"/>
    </xf>
    <xf numFmtId="1" fontId="2" fillId="4" borderId="10" xfId="0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0" fillId="5" borderId="9" xfId="0" applyFont="1" applyFill="1" applyBorder="1" applyProtection="1"/>
    <xf numFmtId="0" fontId="10" fillId="5" borderId="10" xfId="0" applyFont="1" applyFill="1" applyBorder="1" applyProtection="1"/>
    <xf numFmtId="1" fontId="11" fillId="5" borderId="1" xfId="0" applyNumberFormat="1" applyFont="1" applyFill="1" applyBorder="1" applyAlignment="1" applyProtection="1">
      <alignment horizontal="center" vertical="center"/>
    </xf>
    <xf numFmtId="0" fontId="10" fillId="3" borderId="9" xfId="0" applyFont="1" applyFill="1" applyBorder="1" applyProtection="1"/>
    <xf numFmtId="0" fontId="10" fillId="3" borderId="10" xfId="0" applyFont="1" applyFill="1" applyBorder="1" applyProtection="1"/>
    <xf numFmtId="1" fontId="11" fillId="3" borderId="1" xfId="0" applyNumberFormat="1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Protection="1"/>
    <xf numFmtId="0" fontId="10" fillId="2" borderId="8" xfId="0" applyFont="1" applyFill="1" applyBorder="1" applyProtection="1"/>
    <xf numFmtId="1" fontId="8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1" fontId="9" fillId="6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7" borderId="0" xfId="0" applyFill="1" applyProtection="1"/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>
      <alignment horizontal="left" vertical="top" wrapText="1"/>
    </xf>
    <xf numFmtId="1" fontId="10" fillId="6" borderId="13" xfId="0" applyNumberFormat="1" applyFont="1" applyFill="1" applyBorder="1" applyAlignment="1" applyProtection="1">
      <alignment horizontal="center" vertical="center" wrapText="1"/>
    </xf>
    <xf numFmtId="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3" xfId="0" applyNumberFormat="1" applyFont="1" applyFill="1" applyBorder="1" applyAlignment="1" applyProtection="1">
      <alignment horizontal="center" vertical="center" wrapText="1"/>
    </xf>
    <xf numFmtId="1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1" xfId="0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 applyProtection="1">
      <alignment horizontal="center" vertical="center" wrapText="1"/>
    </xf>
    <xf numFmtId="1" fontId="11" fillId="5" borderId="11" xfId="0" applyNumberFormat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left" vertical="top" wrapText="1"/>
    </xf>
    <xf numFmtId="1" fontId="13" fillId="0" borderId="16" xfId="0" applyNumberFormat="1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7" borderId="16" xfId="1" applyFont="1" applyFill="1" applyBorder="1" applyAlignment="1">
      <alignment horizontal="left" vertical="top" wrapText="1"/>
    </xf>
    <xf numFmtId="0" fontId="13" fillId="7" borderId="16" xfId="0" applyFont="1" applyFill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>
      <alignment horizontal="left" vertical="top" wrapText="1"/>
    </xf>
    <xf numFmtId="0" fontId="13" fillId="0" borderId="16" xfId="1" applyFont="1" applyBorder="1" applyAlignment="1">
      <alignment horizontal="left" vertical="top"/>
    </xf>
    <xf numFmtId="0" fontId="13" fillId="2" borderId="16" xfId="0" applyFont="1" applyFill="1" applyBorder="1" applyAlignment="1" applyProtection="1">
      <alignment horizontal="left" vertical="top" wrapText="1"/>
    </xf>
    <xf numFmtId="0" fontId="13" fillId="0" borderId="16" xfId="0" applyFont="1" applyBorder="1" applyAlignment="1">
      <alignment horizontal="left" vertical="top"/>
    </xf>
    <xf numFmtId="0" fontId="13" fillId="3" borderId="16" xfId="0" applyFont="1" applyFill="1" applyBorder="1" applyAlignment="1" applyProtection="1">
      <alignment horizontal="left" vertical="top" wrapText="1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6" xfId="0" applyFont="1" applyBorder="1" applyAlignment="1" applyProtection="1">
      <alignment horizontal="left" vertical="top"/>
      <protection locked="0"/>
    </xf>
    <xf numFmtId="0" fontId="13" fillId="7" borderId="16" xfId="1" applyFont="1" applyFill="1" applyBorder="1" applyAlignment="1" applyProtection="1">
      <alignment horizontal="left" vertical="top" wrapText="1"/>
      <protection locked="0"/>
    </xf>
    <xf numFmtId="0" fontId="13" fillId="5" borderId="16" xfId="0" applyFont="1" applyFill="1" applyBorder="1" applyAlignment="1" applyProtection="1">
      <alignment horizontal="left" vertical="top" wrapText="1"/>
    </xf>
    <xf numFmtId="0" fontId="13" fillId="7" borderId="16" xfId="0" applyFont="1" applyFill="1" applyBorder="1" applyAlignment="1">
      <alignment horizontal="left" vertical="top" wrapText="1"/>
    </xf>
    <xf numFmtId="0" fontId="13" fillId="7" borderId="16" xfId="1" applyFont="1" applyFill="1" applyBorder="1" applyAlignment="1">
      <alignment horizontal="left" vertical="top"/>
    </xf>
    <xf numFmtId="0" fontId="13" fillId="7" borderId="16" xfId="0" applyFont="1" applyFill="1" applyBorder="1" applyAlignment="1" applyProtection="1">
      <alignment horizontal="left" vertical="top"/>
      <protection locked="0"/>
    </xf>
    <xf numFmtId="0" fontId="13" fillId="7" borderId="16" xfId="0" applyFont="1" applyFill="1" applyBorder="1" applyAlignment="1" applyProtection="1">
      <alignment horizontal="left" vertical="top" wrapText="1"/>
    </xf>
    <xf numFmtId="0" fontId="13" fillId="7" borderId="16" xfId="0" applyFont="1" applyFill="1" applyBorder="1" applyAlignment="1">
      <alignment horizontal="left" vertical="top"/>
    </xf>
    <xf numFmtId="0" fontId="14" fillId="0" borderId="16" xfId="0" applyFont="1" applyBorder="1" applyAlignment="1" applyProtection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0" fillId="0" borderId="16" xfId="0" applyBorder="1"/>
    <xf numFmtId="1" fontId="4" fillId="4" borderId="17" xfId="0" applyNumberFormat="1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Protection="1"/>
    <xf numFmtId="0" fontId="7" fillId="3" borderId="17" xfId="0" applyFont="1" applyFill="1" applyBorder="1" applyProtection="1"/>
    <xf numFmtId="0" fontId="7" fillId="2" borderId="18" xfId="0" applyFont="1" applyFill="1" applyBorder="1" applyProtection="1"/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left" vertical="center" wrapText="1"/>
      <protection locked="0"/>
    </xf>
    <xf numFmtId="0" fontId="7" fillId="7" borderId="19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</xf>
    <xf numFmtId="0" fontId="7" fillId="6" borderId="20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5" borderId="17" xfId="0" applyFont="1" applyFill="1" applyBorder="1" applyAlignment="1" applyProtection="1">
      <alignment horizontal="left" vertical="center" wrapText="1"/>
    </xf>
    <xf numFmtId="0" fontId="0" fillId="0" borderId="16" xfId="0" applyBorder="1" applyAlignment="1">
      <alignment vertical="top" wrapText="1"/>
    </xf>
    <xf numFmtId="1" fontId="13" fillId="4" borderId="3" xfId="0" applyNumberFormat="1" applyFont="1" applyFill="1" applyBorder="1" applyAlignment="1" applyProtection="1">
      <alignment horizontal="center" vertical="center" wrapText="1"/>
    </xf>
    <xf numFmtId="0" fontId="15" fillId="0" borderId="16" xfId="1" applyFont="1" applyBorder="1" applyAlignment="1">
      <alignment horizontal="left" vertical="top" wrapText="1"/>
    </xf>
    <xf numFmtId="0" fontId="15" fillId="0" borderId="16" xfId="1" applyFont="1" applyBorder="1" applyAlignment="1" applyProtection="1">
      <alignment horizontal="left" vertical="top" wrapText="1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0" fillId="0" borderId="16" xfId="0" applyBorder="1" applyAlignment="1" applyProtection="1">
      <alignment vertical="top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1" fontId="1" fillId="4" borderId="23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Protection="1">
      <protection locked="0"/>
    </xf>
    <xf numFmtId="0" fontId="1" fillId="8" borderId="15" xfId="0" applyFont="1" applyFill="1" applyBorder="1" applyAlignment="1">
      <alignment horizontal="left" vertical="center" wrapText="1"/>
    </xf>
    <xf numFmtId="0" fontId="13" fillId="0" borderId="24" xfId="0" applyFont="1" applyBorder="1" applyAlignment="1" applyProtection="1">
      <alignment horizontal="left" vertical="top" wrapText="1"/>
    </xf>
    <xf numFmtId="1" fontId="10" fillId="6" borderId="25" xfId="0" applyNumberFormat="1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left" vertical="top" wrapText="1"/>
      <protection locked="0"/>
    </xf>
    <xf numFmtId="1" fontId="10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8" xfId="0" applyFont="1" applyFill="1" applyBorder="1" applyAlignment="1" applyProtection="1">
      <alignment horizontal="left"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1" applyFont="1" applyBorder="1" applyAlignment="1">
      <alignment horizontal="left" vertical="top" wrapText="1"/>
    </xf>
    <xf numFmtId="0" fontId="16" fillId="0" borderId="16" xfId="0" applyFont="1" applyBorder="1" applyAlignment="1" applyProtection="1">
      <alignment horizontal="left" vertical="top" wrapText="1"/>
      <protection locked="0"/>
    </xf>
    <xf numFmtId="0" fontId="18" fillId="0" borderId="16" xfId="1" applyFont="1" applyBorder="1" applyAlignment="1">
      <alignment horizontal="left" vertical="top" wrapText="1"/>
    </xf>
    <xf numFmtId="0" fontId="18" fillId="0" borderId="1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vertical="top" wrapText="1"/>
    </xf>
    <xf numFmtId="0" fontId="17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9" xfId="0" applyFont="1" applyFill="1" applyBorder="1" applyAlignment="1" applyProtection="1">
      <alignment horizontal="left" vertical="center" wrapText="1"/>
      <protection locked="0"/>
    </xf>
    <xf numFmtId="0" fontId="20" fillId="0" borderId="16" xfId="1" applyFont="1" applyBorder="1" applyAlignment="1">
      <alignment horizontal="left" vertical="top" wrapText="1"/>
    </xf>
    <xf numFmtId="0" fontId="21" fillId="0" borderId="16" xfId="1" applyFont="1" applyBorder="1" applyAlignment="1">
      <alignment horizontal="left" vertical="top" wrapText="1"/>
    </xf>
    <xf numFmtId="0" fontId="21" fillId="7" borderId="16" xfId="1" applyFont="1" applyFill="1" applyBorder="1" applyAlignment="1">
      <alignment horizontal="left" vertical="top" wrapText="1"/>
    </xf>
    <xf numFmtId="0" fontId="16" fillId="7" borderId="16" xfId="0" applyFont="1" applyFill="1" applyBorder="1" applyAlignment="1" applyProtection="1">
      <alignment horizontal="left" vertical="top" wrapText="1"/>
      <protection locked="0"/>
    </xf>
    <xf numFmtId="0" fontId="16" fillId="0" borderId="16" xfId="0" applyFont="1" applyBorder="1" applyAlignment="1">
      <alignment horizontal="left" vertical="top" wrapText="1"/>
    </xf>
    <xf numFmtId="0" fontId="16" fillId="0" borderId="16" xfId="1" applyFont="1" applyBorder="1" applyAlignment="1">
      <alignment horizontal="left" vertical="top"/>
    </xf>
    <xf numFmtId="0" fontId="0" fillId="0" borderId="0" xfId="0" applyAlignment="1">
      <alignment wrapText="1"/>
    </xf>
    <xf numFmtId="0" fontId="13" fillId="2" borderId="24" xfId="0" applyFont="1" applyFill="1" applyBorder="1" applyAlignment="1" applyProtection="1">
      <alignment horizontal="left" vertical="top" wrapText="1"/>
    </xf>
    <xf numFmtId="1" fontId="9" fillId="2" borderId="25" xfId="0" applyNumberFormat="1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left" vertical="center" wrapText="1"/>
    </xf>
    <xf numFmtId="1" fontId="10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wrapText="1"/>
    </xf>
    <xf numFmtId="0" fontId="13" fillId="7" borderId="26" xfId="0" applyFont="1" applyFill="1" applyBorder="1" applyAlignment="1" applyProtection="1">
      <alignment horizontal="left" vertical="top" wrapText="1"/>
      <protection locked="0"/>
    </xf>
    <xf numFmtId="1" fontId="10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8" xfId="0" applyFont="1" applyFill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1" fontId="10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left" vertical="center" wrapText="1"/>
      <protection locked="0"/>
    </xf>
    <xf numFmtId="0" fontId="0" fillId="7" borderId="16" xfId="0" applyFill="1" applyBorder="1" applyAlignment="1">
      <alignment vertical="top" wrapText="1"/>
    </xf>
    <xf numFmtId="0" fontId="12" fillId="7" borderId="16" xfId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vertical="top"/>
    </xf>
    <xf numFmtId="0" fontId="0" fillId="0" borderId="16" xfId="0" applyBorder="1" applyAlignment="1" applyProtection="1">
      <alignment wrapText="1"/>
    </xf>
    <xf numFmtId="0" fontId="0" fillId="0" borderId="16" xfId="0" applyBorder="1" applyAlignment="1" applyProtection="1">
      <alignment vertical="top"/>
    </xf>
    <xf numFmtId="0" fontId="12" fillId="0" borderId="16" xfId="1" applyBorder="1" applyAlignment="1" applyProtection="1">
      <alignment wrapText="1"/>
    </xf>
    <xf numFmtId="0" fontId="0" fillId="0" borderId="16" xfId="0" applyBorder="1" applyProtection="1"/>
    <xf numFmtId="0" fontId="1" fillId="9" borderId="15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4" borderId="22" xfId="0" applyNumberFormat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9" borderId="16" xfId="0" applyFont="1" applyFill="1" applyBorder="1" applyAlignment="1">
      <alignment horizontal="left" vertical="center" wrapText="1"/>
    </xf>
    <xf numFmtId="0" fontId="0" fillId="9" borderId="16" xfId="0" applyFill="1" applyBorder="1" applyAlignment="1">
      <alignment horizontal="left" vertical="center" wrapText="1"/>
    </xf>
    <xf numFmtId="0" fontId="0" fillId="9" borderId="21" xfId="0" applyFill="1" applyBorder="1" applyAlignment="1">
      <alignment horizontal="left" vertical="center" wrapText="1"/>
    </xf>
    <xf numFmtId="0" fontId="1" fillId="4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8" borderId="16" xfId="0" applyFill="1" applyBorder="1" applyAlignment="1">
      <alignment vertical="top" wrapText="1"/>
    </xf>
    <xf numFmtId="0" fontId="0" fillId="8" borderId="16" xfId="0" applyFill="1" applyBorder="1" applyAlignment="1" applyProtection="1">
      <alignment vertical="top" wrapText="1"/>
    </xf>
    <xf numFmtId="0" fontId="13" fillId="8" borderId="16" xfId="0" applyFont="1" applyFill="1" applyBorder="1" applyAlignment="1" applyProtection="1">
      <alignment horizontal="left" vertical="top" wrapText="1"/>
      <protection locked="0"/>
    </xf>
    <xf numFmtId="0" fontId="22" fillId="8" borderId="16" xfId="0" applyFont="1" applyFill="1" applyBorder="1" applyAlignment="1">
      <alignment vertical="top" wrapText="1"/>
    </xf>
    <xf numFmtId="0" fontId="12" fillId="8" borderId="16" xfId="1" applyFill="1" applyBorder="1" applyAlignment="1" applyProtection="1">
      <alignment vertical="top" wrapText="1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0" fontId="17" fillId="0" borderId="16" xfId="0" applyFont="1" applyBorder="1"/>
    <xf numFmtId="0" fontId="0" fillId="7" borderId="16" xfId="0" applyFill="1" applyBorder="1" applyProtection="1"/>
    <xf numFmtId="0" fontId="6" fillId="0" borderId="16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FFFF"/>
      <color rgb="FFECECEC"/>
      <color rgb="FFF7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oko.rtyva.ru/images/doki/deyatelnost/project-pko/463.pdf" TargetMode="External"/><Relationship Id="rId299" Type="http://schemas.openxmlformats.org/officeDocument/2006/relationships/hyperlink" Target="http://ipktuva.ru/?q=node/438" TargetMode="External"/><Relationship Id="rId21" Type="http://schemas.openxmlformats.org/officeDocument/2006/relationships/hyperlink" Target="https://ioko.rtyva.ru/index.php/otsenka-kachestva/regionalnye-monitoringi1/2019-god/reg-dok-2019-2" TargetMode="External"/><Relationship Id="rId63" Type="http://schemas.openxmlformats.org/officeDocument/2006/relationships/hyperlink" Target="https://ioko.rtyva.ru/images/doki/ocenka_kachestvo_obr/reg_mon/2020/309.pdf" TargetMode="External"/><Relationship Id="rId159" Type="http://schemas.openxmlformats.org/officeDocument/2006/relationships/hyperlink" Target="https://vk.com/center17?w=wall-143250978_5478" TargetMode="External"/><Relationship Id="rId324" Type="http://schemas.openxmlformats.org/officeDocument/2006/relationships/hyperlink" Target="https://ipktuva.ru/?q=node/1443" TargetMode="External"/><Relationship Id="rId366" Type="http://schemas.openxmlformats.org/officeDocument/2006/relationships/hyperlink" Target="https://tuvobrnadzor.rtyva.ru/images/dokuments/npa/fed/ooo.pdf" TargetMode="External"/><Relationship Id="rId170" Type="http://schemas.openxmlformats.org/officeDocument/2006/relationships/hyperlink" Target="http://monrt.ru/index.php/ru/novosti/3646-mezhvedomstvennaya-profilakticheskaya-kvest-igra-letnij-lager-territoriya-znanij-v-letnikh-ozdorovitelnykh-lageryakh-respubliki-tyva-2" TargetMode="External"/><Relationship Id="rId226" Type="http://schemas.openxmlformats.org/officeDocument/2006/relationships/hyperlink" Target="http://ipktuva.ru/?q=content/razvitie-obrazovaniya-i-nauki-respubliki-tyva-na-2014-2025-gg" TargetMode="External"/><Relationship Id="rId433" Type="http://schemas.openxmlformats.org/officeDocument/2006/relationships/hyperlink" Target="https://ioko.rtyva.ru/images/doki/rsoko/426-__09042021___.pdf" TargetMode="External"/><Relationship Id="rId268" Type="http://schemas.openxmlformats.org/officeDocument/2006/relationships/hyperlink" Target="http://ipktuva.ru/?q=content/respublikanskiy-konkurs-luchshiy-rukovoditel-obrazovatelnoy-organizacii-respubliki-tyva-2020" TargetMode="External"/><Relationship Id="rId32" Type="http://schemas.openxmlformats.org/officeDocument/2006/relationships/hyperlink" Target="http://monrt.ru/index.php/ru/proektnaya-deyatelnost/portfel-proektov" TargetMode="External"/><Relationship Id="rId74" Type="http://schemas.openxmlformats.org/officeDocument/2006/relationships/hyperlink" Target="https://ioko.rtyva.ru/index.php/otsenka-kachestva/mezhdunarodnye-issledovaniya/pisa/metodicheskie-materialy" TargetMode="External"/><Relationship Id="rId128" Type="http://schemas.openxmlformats.org/officeDocument/2006/relationships/hyperlink" Target="http://monrt.ru/images/deyatelnost/ocenka/pr1534.pdf" TargetMode="External"/><Relationship Id="rId335" Type="http://schemas.openxmlformats.org/officeDocument/2006/relationships/hyperlink" Target="http://ipktuva.ru/?q=node/464" TargetMode="External"/><Relationship Id="rId377" Type="http://schemas.openxmlformats.org/officeDocument/2006/relationships/hyperlink" Target="https://rcrdo.rtyva.ru/wp-content/uploads/2020/03/%D0%A6%D0%B8%D0%BA%D0%BB%D0%BE%D0%B3%D1%80%D0%B0%D0%BC%D0%BC%D0%B0-%D0%BD%D0%B0-2020-%D0%B3%D0%BE%D0%B4.pdf" TargetMode="External"/><Relationship Id="rId5" Type="http://schemas.openxmlformats.org/officeDocument/2006/relationships/hyperlink" Target="https://ioko.rtyva.ru/index.php/otsenka-kachestva/regionalnye-monitoringi1/2020-god/dokumenty" TargetMode="External"/><Relationship Id="rId181" Type="http://schemas.openxmlformats.org/officeDocument/2006/relationships/hyperlink" Target="http://monrt.ru/index.php/ru/rabota-s-odarennymi-detmi" TargetMode="External"/><Relationship Id="rId237" Type="http://schemas.openxmlformats.org/officeDocument/2006/relationships/hyperlink" Target="http://monrt.ru/index.php/ru/deyatelnost/rabota-so-shkolami-s-nizkimi-rezultatami1" TargetMode="External"/><Relationship Id="rId402" Type="http://schemas.openxmlformats.org/officeDocument/2006/relationships/hyperlink" Target="http://www.monrt.ru/index.php/ru/novosti/2975-bolee-700-uchastnikov-sobral-respublikanskij-den-otkrytykh-dverej-professionalnykh-obrazovatelnykh-organizatsij-respubliki-dlya-8-11-klassov-i-studentov" TargetMode="External"/><Relationship Id="rId279" Type="http://schemas.openxmlformats.org/officeDocument/2006/relationships/hyperlink" Target="https://ioko.rtyva.ru/images/doki/ocenka_kachestvo_obr/reg_mon/2019/rsoko2019.pdf" TargetMode="External"/><Relationship Id="rId43" Type="http://schemas.openxmlformats.org/officeDocument/2006/relationships/hyperlink" Target="https://ioko.rtyva.ru/images/doki/ege/metod_rekomendasii_11/2020/pol_pr_1620/10_1620.pdf" TargetMode="External"/><Relationship Id="rId139" Type="http://schemas.openxmlformats.org/officeDocument/2006/relationships/hyperlink" Target="http://monrt.ru/index.php/ru/novosti/3787-2-oktyabrya-v-kyzyle-sostoitsya-respublikanskoe-roditelskoe-sobranie-otvetstvennoe-roditelstvo-otvetstvennost-shkoly" TargetMode="External"/><Relationship Id="rId290" Type="http://schemas.openxmlformats.org/officeDocument/2006/relationships/hyperlink" Target="http://ipktuva.ru/?q=content/razvitie-obrazovaniya-i-nauki-respubliki-tyva-na-2014-2025-gg" TargetMode="External"/><Relationship Id="rId304" Type="http://schemas.openxmlformats.org/officeDocument/2006/relationships/hyperlink" Target="http://ipktuva.ru/?q=node/585" TargetMode="External"/><Relationship Id="rId346" Type="http://schemas.openxmlformats.org/officeDocument/2006/relationships/hyperlink" Target="http://ipktuva.ru/?q=content/razvitie-obrazovaniya-i-nauki-respubliki-tyva-na-2014-2025-gg" TargetMode="External"/><Relationship Id="rId388" Type="http://schemas.openxmlformats.org/officeDocument/2006/relationships/hyperlink" Target="http://monrt.ru/images/npa/reg/projects/orvo.pdf" TargetMode="External"/><Relationship Id="rId85" Type="http://schemas.openxmlformats.org/officeDocument/2006/relationships/hyperlink" Target="https://ioko.rtyva.ru/images/doki/rsoko/pr843_compressed.pdf" TargetMode="External"/><Relationship Id="rId150" Type="http://schemas.openxmlformats.org/officeDocument/2006/relationships/hyperlink" Target="http://monrt.ru/index.php/ru/novosti/1374-v-pyatnitsu-19-yanvarya-proshel-koordinatsionnyj-sovet-po-profilaktike-pravonarushenij-sredi-nesovershennoletnikh-po-itogam-2017-goda" TargetMode="External"/><Relationship Id="rId192" Type="http://schemas.openxmlformats.org/officeDocument/2006/relationships/hyperlink" Target="http://monrt.ru/index.php/ru/nauka/shagi-v-nauku/2-uncategorised/1512-xxii-respublikanskaya-nauchno-prakticheskaya-konferentsiya-shkolnikov-shag-v-budushchee" TargetMode="External"/><Relationship Id="rId206" Type="http://schemas.openxmlformats.org/officeDocument/2006/relationships/hyperlink" Target="https://vsosh.rtyva.ru/images/doc/reg_etap/2020.pdf" TargetMode="External"/><Relationship Id="rId413" Type="http://schemas.openxmlformats.org/officeDocument/2006/relationships/hyperlink" Target="http://monrt.ru/images/obrashenie/ovz/prik1358.pdf" TargetMode="External"/><Relationship Id="rId248" Type="http://schemas.openxmlformats.org/officeDocument/2006/relationships/hyperlink" Target="https://ioko.rtyva.ru/images/doki/deyatelnost/project-pko/463.pdf" TargetMode="External"/><Relationship Id="rId12" Type="http://schemas.openxmlformats.org/officeDocument/2006/relationships/hyperlink" Target="https://ioko.rtyva.ru/index.php/deyatelnost/tsit" TargetMode="External"/><Relationship Id="rId108" Type="http://schemas.openxmlformats.org/officeDocument/2006/relationships/hyperlink" Target="https://cloud.mail.ru/public/ssoR/2VR4M6X21" TargetMode="External"/><Relationship Id="rId315" Type="http://schemas.openxmlformats.org/officeDocument/2006/relationships/hyperlink" Target="http://ipktuva.ru/sites/default/files/doc/Programu/ron_30.10.2019.docx" TargetMode="External"/><Relationship Id="rId357" Type="http://schemas.openxmlformats.org/officeDocument/2006/relationships/hyperlink" Target="https://saizyral.rtyva.ru/wp-content/uploads/2020/02/%D0%9A%D0%B5%D0%B9%D1%81-%D0%BF%D0%BE-%D0%BD%D0%B0%D1%81%D1%82%D0%B0%D0%B2%D0%BD%D0%B8%D1%87%D0%B5%D1%81%D1%82%D0%B2%D1%83-converted.pdf" TargetMode="External"/><Relationship Id="rId54" Type="http://schemas.openxmlformats.org/officeDocument/2006/relationships/hyperlink" Target="https://ipktuva.ru/?q=node/438" TargetMode="External"/><Relationship Id="rId96" Type="http://schemas.openxmlformats.org/officeDocument/2006/relationships/hyperlink" Target="https://ioko.rtyva.ru/index.php/otsenka-kachestva/regionalnye-monitoringi1/2019-god/reg-analitika-2019-2" TargetMode="External"/><Relationship Id="rId161" Type="http://schemas.openxmlformats.org/officeDocument/2006/relationships/hyperlink" Target="https://vk.com/center17?w=wall-143250978_5421" TargetMode="External"/><Relationship Id="rId217" Type="http://schemas.openxmlformats.org/officeDocument/2006/relationships/hyperlink" Target="https://vsosh.rtyva.ru/index.php/2-uncategorised/143-rezultaty-regionalnogo-etapa-2020" TargetMode="External"/><Relationship Id="rId399" Type="http://schemas.openxmlformats.org/officeDocument/2006/relationships/hyperlink" Target="https://rcrdo.rtyva.ru/wp-content/uploads/2020/03/%D0%A6%D0%B8%D0%BA%D0%BB%D0%BE%D0%B3%D1%80%D0%B0%D0%BC%D0%BC%D0%B0-%D0%BD%D0%B0-2020-%D0%B3%D0%BE%D0%B4.pdf" TargetMode="External"/><Relationship Id="rId259" Type="http://schemas.openxmlformats.org/officeDocument/2006/relationships/hyperlink" Target="http://ipktuva.ru/?q=node/930" TargetMode="External"/><Relationship Id="rId424" Type="http://schemas.openxmlformats.org/officeDocument/2006/relationships/hyperlink" Target="https://ioko.rtyva.ru/images/doki/ocenka_kachestvo_obr/reg_mon/2020/192.pdf" TargetMode="External"/><Relationship Id="rId23" Type="http://schemas.openxmlformats.org/officeDocument/2006/relationships/hyperlink" Target="https://ioko.rtyva.ru/index.php/otsenka-kachestva/regionalnye-monitoringi1/2020-god/dokumenty" TargetMode="External"/><Relationship Id="rId119" Type="http://schemas.openxmlformats.org/officeDocument/2006/relationships/hyperlink" Target="http://monrt.ru/index.php/ru/novosti/3828-21-oktyabrya-2019-goda-provedeno-soveshchanie-o-povyshenii-ob-ektivnosti-provedeniya-otsenochnykh-protsedur-na-territorii-respubliki-tyva" TargetMode="External"/><Relationship Id="rId270" Type="http://schemas.openxmlformats.org/officeDocument/2006/relationships/hyperlink" Target="http://ipktuva.ru/?q=node/442" TargetMode="External"/><Relationship Id="rId326" Type="http://schemas.openxmlformats.org/officeDocument/2006/relationships/hyperlink" Target="https://ipktuva.ru/?q=node/586" TargetMode="External"/><Relationship Id="rId65" Type="http://schemas.openxmlformats.org/officeDocument/2006/relationships/hyperlink" Target="https://ioko.rtyva.ru/images/doki/ege/regional_doki/pr567.pdf" TargetMode="External"/><Relationship Id="rId130" Type="http://schemas.openxmlformats.org/officeDocument/2006/relationships/hyperlink" Target="https://ioko.rtyva.ru/images/doki/ege/obsh_nabl/pr1420.pdf" TargetMode="External"/><Relationship Id="rId368" Type="http://schemas.openxmlformats.org/officeDocument/2006/relationships/hyperlink" Target="https://tuvobrnadzor.rtyva.ru/images/dokuments/npa/fed/poryadok.pdf" TargetMode="External"/><Relationship Id="rId172" Type="http://schemas.openxmlformats.org/officeDocument/2006/relationships/hyperlink" Target="http://monrt.ru/index.php/ru/novosti/1381-respublikanskij-seminar-metodicheskikh-ob-edinenij-inspektorov-po-vospitatelnoj-rabote-metodistov-po-profilaktike-pravonarushenij-munitsipalnykh-organov-upravleniya-obrazovaniem" TargetMode="External"/><Relationship Id="rId228" Type="http://schemas.openxmlformats.org/officeDocument/2006/relationships/hyperlink" Target="https://ipktuva.ru/sites/default/files/doc/Uchitel_Goda/uchitel_-defektolog-2020.pdf" TargetMode="External"/><Relationship Id="rId435" Type="http://schemas.openxmlformats.org/officeDocument/2006/relationships/hyperlink" Target="https://vk.com/minobrnauki_rt?w=wall-38636573_17777" TargetMode="External"/><Relationship Id="rId281" Type="http://schemas.openxmlformats.org/officeDocument/2006/relationships/hyperlink" Target="http://ipktuva.ru/sites/default/files/doc/Attestation/TEKUSCHIE/1543-d.jpg" TargetMode="External"/><Relationship Id="rId337" Type="http://schemas.openxmlformats.org/officeDocument/2006/relationships/hyperlink" Target="http://ipktuva.ru/?q=rumo" TargetMode="External"/><Relationship Id="rId34" Type="http://schemas.openxmlformats.org/officeDocument/2006/relationships/hyperlink" Target="http://monrt.ru/images/deyatelnost/sbornik.pdf" TargetMode="External"/><Relationship Id="rId76" Type="http://schemas.openxmlformats.org/officeDocument/2006/relationships/hyperlink" Target="https://ioko.rtyva.ru/index.php/gia-11-ege-gve/statistika-i-analitika" TargetMode="External"/><Relationship Id="rId141" Type="http://schemas.openxmlformats.org/officeDocument/2006/relationships/hyperlink" Target="http://monrt.ru/index.php/ru/novosti/4201-den-rossii-v-obrazovatelnykh-organizatsiyakh-tuvy" TargetMode="External"/><Relationship Id="rId379" Type="http://schemas.openxmlformats.org/officeDocument/2006/relationships/hyperlink" Target="http://monrt.ru/index.php/ru/abiturientu" TargetMode="External"/><Relationship Id="rId7" Type="http://schemas.openxmlformats.org/officeDocument/2006/relationships/hyperlink" Target="https://ioko.rtyva.ru/index.php/otsenka-kachestva/regionalnye-monitoringi1/2019-god/reg-analitika-2019-2" TargetMode="External"/><Relationship Id="rId183" Type="http://schemas.openxmlformats.org/officeDocument/2006/relationships/hyperlink" Target="http://monrt.ru/index.php/ru/deyatelnost/rabota-s-odarennymi-detmi-2" TargetMode="External"/><Relationship Id="rId239" Type="http://schemas.openxmlformats.org/officeDocument/2006/relationships/hyperlink" Target="https://tuvobrnadzor.rtyva.ru/index.php/navigatsiya/rezultaty-proverok/2-uncategorised/213-rezultaty-proverok-za-2020-god" TargetMode="External"/><Relationship Id="rId390" Type="http://schemas.openxmlformats.org/officeDocument/2006/relationships/hyperlink" Target="https://rcrdo.rtyva.ru/?p=586" TargetMode="External"/><Relationship Id="rId404" Type="http://schemas.openxmlformats.org/officeDocument/2006/relationships/hyperlink" Target="http://monrt.ru/index.php/ru/novosti/3664-respublikanskaya-yarmarka-vakansij" TargetMode="External"/><Relationship Id="rId250" Type="http://schemas.openxmlformats.org/officeDocument/2006/relationships/hyperlink" Target="http://ipktuva.ru/?q=content/razvitie-obrazovaniya-i-nauki-respubliki-tyva-na-2014-2025-gg" TargetMode="External"/><Relationship Id="rId292" Type="http://schemas.openxmlformats.org/officeDocument/2006/relationships/hyperlink" Target="http://ipktuva.ru/?q=content/razvitie-obrazovaniya-i-nauki-respubliki-tyva-na-2014-2025-gg" TargetMode="External"/><Relationship Id="rId306" Type="http://schemas.openxmlformats.org/officeDocument/2006/relationships/hyperlink" Target="http://ipktuva.ru/?q=node/582" TargetMode="External"/><Relationship Id="rId45" Type="http://schemas.openxmlformats.org/officeDocument/2006/relationships/hyperlink" Target="https://ipktuva.ru/?q=content/normativno-pravovye-akty" TargetMode="External"/><Relationship Id="rId87" Type="http://schemas.openxmlformats.org/officeDocument/2006/relationships/hyperlink" Target="https://ioko.rtyva.ru/index.php/rsoko/109-rsoko/922-normativnye-dokumenty-rsoko" TargetMode="External"/><Relationship Id="rId110" Type="http://schemas.openxmlformats.org/officeDocument/2006/relationships/hyperlink" Target="http://monrt.ru/index.php/ru/deyatelnost/rabota-so-shkolami-s-nizkimi-rezultatami1" TargetMode="External"/><Relationship Id="rId348" Type="http://schemas.openxmlformats.org/officeDocument/2006/relationships/hyperlink" Target="http://ipktuva.ru/sites/default/files/doc/Uchitel_Goda/devektolok/prikaz.pdf" TargetMode="External"/><Relationship Id="rId152" Type="http://schemas.openxmlformats.org/officeDocument/2006/relationships/hyperlink" Target="http://monrt.ru/index.php/ru/novosti/3163-27-fevralya-2019-goda-v-tuvinskom-stroitelnom-tekhnikume-proveli-obuchayushchij-seminar-podgotovka-k-letnej-ozdorovitelnoj-kampanii-2019-goda" TargetMode="External"/><Relationship Id="rId194" Type="http://schemas.openxmlformats.org/officeDocument/2006/relationships/hyperlink" Target="http://monrt.ru/index.php/ru/?option=com_content&amp;view=article&amp;id=3335&amp;catid=9" TargetMode="External"/><Relationship Id="rId208" Type="http://schemas.openxmlformats.org/officeDocument/2006/relationships/hyperlink" Target="https://vsosh.rtyva.ru/images/doc/reg_etap/2019-20-1-4.pdf" TargetMode="External"/><Relationship Id="rId415" Type="http://schemas.openxmlformats.org/officeDocument/2006/relationships/hyperlink" Target="http://www.npa.rtyva.ru/page/3094.html" TargetMode="External"/><Relationship Id="rId261" Type="http://schemas.openxmlformats.org/officeDocument/2006/relationships/hyperlink" Target="http://monrt.ru/index.php/ru/deyatelnost/nezavisimaya-otsenka-kachestva-raboty-oo" TargetMode="External"/><Relationship Id="rId14" Type="http://schemas.openxmlformats.org/officeDocument/2006/relationships/hyperlink" Target="http://monrt.ru/index.php/ru/proektnaya-deyatelnost/portfel-proektov" TargetMode="External"/><Relationship Id="rId56" Type="http://schemas.openxmlformats.org/officeDocument/2006/relationships/hyperlink" Target="https://ipktuva.ru/?q=node/1857" TargetMode="External"/><Relationship Id="rId317" Type="http://schemas.openxmlformats.org/officeDocument/2006/relationships/hyperlink" Target="https://ipktuva.ru/?q=content/normativno-pravovye-akty" TargetMode="External"/><Relationship Id="rId359" Type="http://schemas.openxmlformats.org/officeDocument/2006/relationships/hyperlink" Target="https://saizyral.rtyva.ru/wp-content/uploads/2020/03/%D0%9A%D0%B5%D0%B9%D1%81-%D0%BF%D0%BE-%D1%81%D1%81.pdf" TargetMode="External"/><Relationship Id="rId98" Type="http://schemas.openxmlformats.org/officeDocument/2006/relationships/hyperlink" Target="https://ioko.rtyva.ru/index.php/informatsionnye-materialy/informatsionnye-roliki-dlya-vypusknikov-2/120-informatsionnye-roliki-dlya-vypusknikov" TargetMode="External"/><Relationship Id="rId121" Type="http://schemas.openxmlformats.org/officeDocument/2006/relationships/hyperlink" Target="https://ioko.rtyva.ru/images/doki/ocenka_kachestvo_obr/reg_mon/2020/205d.pdf" TargetMode="External"/><Relationship Id="rId163" Type="http://schemas.openxmlformats.org/officeDocument/2006/relationships/hyperlink" Target="http://monrt.ru/index.php/ru/novosti/4088-profilakticheskaya-aktsiya-22-chasa-a-vash-rebenok-doma-2" TargetMode="External"/><Relationship Id="rId219" Type="http://schemas.openxmlformats.org/officeDocument/2006/relationships/hyperlink" Target="https://ioko.rtyva.ru/index.php/novosti/703-v-tuve-proshla-akkreditatsiya-obshchestvennykh-nablyudatelej-iz-chisla-studentov-tyvgu" TargetMode="External"/><Relationship Id="rId370" Type="http://schemas.openxmlformats.org/officeDocument/2006/relationships/hyperlink" Target="https://tuvobrnadzor.rtyva.ru/images/dokuments/npa/fed/coo.pdf" TargetMode="External"/><Relationship Id="rId426" Type="http://schemas.openxmlformats.org/officeDocument/2006/relationships/hyperlink" Target="https://ipktuva.ru/?q=node/438" TargetMode="External"/><Relationship Id="rId230" Type="http://schemas.openxmlformats.org/officeDocument/2006/relationships/hyperlink" Target="https://ipktuva.ru/?q=node/945" TargetMode="External"/><Relationship Id="rId25" Type="http://schemas.openxmlformats.org/officeDocument/2006/relationships/hyperlink" Target="https://ioko.rtyva.ru/index.php/otsenka-kachestva/regionalnye-monitoringi1/2019-god/reg-plan-2019-2" TargetMode="External"/><Relationship Id="rId67" Type="http://schemas.openxmlformats.org/officeDocument/2006/relationships/hyperlink" Target="https://ioko.rtyva.ru/images/doki/rsoko/pr843_compressed.pdf" TargetMode="External"/><Relationship Id="rId272" Type="http://schemas.openxmlformats.org/officeDocument/2006/relationships/hyperlink" Target="http://ipktuva.ru/?q=node/1554" TargetMode="External"/><Relationship Id="rId328" Type="http://schemas.openxmlformats.org/officeDocument/2006/relationships/hyperlink" Target="https://ipktuva.ru/?q=content/normativno-pravovye-akty" TargetMode="External"/><Relationship Id="rId132" Type="http://schemas.openxmlformats.org/officeDocument/2006/relationships/hyperlink" Target="http://monrt.ru/images/deyatelnost/vospitanie/npa/15.pdf" TargetMode="External"/><Relationship Id="rId174" Type="http://schemas.openxmlformats.org/officeDocument/2006/relationships/hyperlink" Target="http://monrt.ru/index.php/ru/deyatelnost/rabota-s-odarennymi-detmi-2" TargetMode="External"/><Relationship Id="rId381" Type="http://schemas.openxmlformats.org/officeDocument/2006/relationships/hyperlink" Target="https://www.tuva.asia/journal/issue_9/3026-oydup-kylgyday.html" TargetMode="External"/><Relationship Id="rId241" Type="http://schemas.openxmlformats.org/officeDocument/2006/relationships/hyperlink" Target="http://monrt.ru/index.php/ru/deyatelnost/gosudarstvennye-programmy1" TargetMode="External"/><Relationship Id="rId437" Type="http://schemas.openxmlformats.org/officeDocument/2006/relationships/hyperlink" Target="https://monrt.rtyva.ru/images/angliyskiy_yazyk.pdf" TargetMode="External"/><Relationship Id="rId36" Type="http://schemas.openxmlformats.org/officeDocument/2006/relationships/hyperlink" Target="https://ipktuva.ru/?q=node/438" TargetMode="External"/><Relationship Id="rId283" Type="http://schemas.openxmlformats.org/officeDocument/2006/relationships/hyperlink" Target="http://ipktuva.ru/sites/default/files/doc/distansionoe/metod-recomend.pdf" TargetMode="External"/><Relationship Id="rId339" Type="http://schemas.openxmlformats.org/officeDocument/2006/relationships/hyperlink" Target="http://ipktuva.ru/?q=node/540" TargetMode="External"/><Relationship Id="rId78" Type="http://schemas.openxmlformats.org/officeDocument/2006/relationships/hyperlink" Target="https://ioko.rtyva.ru/index.php/otsenka-kachestva/regionalnye-monitoringi1/2019-god/reg-analitika-2019-2" TargetMode="External"/><Relationship Id="rId101" Type="http://schemas.openxmlformats.org/officeDocument/2006/relationships/hyperlink" Target="https://ioko.rtyva.ru/index.php/gia-9-oge-gve/statistika-i-analitika" TargetMode="External"/><Relationship Id="rId143" Type="http://schemas.openxmlformats.org/officeDocument/2006/relationships/hyperlink" Target="http://monrt.ru/index.php/ru/novosti/3124-zavershilsya-respublikanskij-slet-starsheklassnikov-my-budushchie-izbirateli" TargetMode="External"/><Relationship Id="rId185" Type="http://schemas.openxmlformats.org/officeDocument/2006/relationships/hyperlink" Target="https://sochisirius.ru/regions-map?code=17" TargetMode="External"/><Relationship Id="rId350" Type="http://schemas.openxmlformats.org/officeDocument/2006/relationships/hyperlink" Target="https://saizyral.rtyva.ru/wp-content/uploads/2020/02/%D0%9A%D0%B5%D0%B9%D1%81-%D0%BF%D0%BE-%D0%BD%D0%B0%D1%81%D1%82%D0%B0%D0%B2%D0%BD%D0%B8%D1%87%D0%B5%D1%81%D1%82%D0%B2%D1%83-converted.pdf" TargetMode="External"/><Relationship Id="rId406" Type="http://schemas.openxmlformats.org/officeDocument/2006/relationships/hyperlink" Target="http://ipktuva.ru/sites/default/files/doc/project/ORVO/docs/prikaz_podgotovitelnyh_kursov_dlya_orvo.pdf" TargetMode="External"/><Relationship Id="rId9" Type="http://schemas.openxmlformats.org/officeDocument/2006/relationships/hyperlink" Target="https://ioko.rtyva.ru/index.php/otsenka-kachestva/regionalnye-monitoringi1/2019-god/reg-analitika-2019-2" TargetMode="External"/><Relationship Id="rId210" Type="http://schemas.openxmlformats.org/officeDocument/2006/relationships/hyperlink" Target="https://vsosh.rtyva.ru/images/doc/reg_etap/2019-20-1-4.pdf" TargetMode="External"/><Relationship Id="rId392" Type="http://schemas.openxmlformats.org/officeDocument/2006/relationships/hyperlink" Target="http://monrt.ru/index.php/ru/novosti?start=84" TargetMode="External"/><Relationship Id="rId252" Type="http://schemas.openxmlformats.org/officeDocument/2006/relationships/hyperlink" Target="http://monrt.ru/index.php/ru/deyatelnost/rabota-s-odarennymi-detmi-2" TargetMode="External"/><Relationship Id="rId294" Type="http://schemas.openxmlformats.org/officeDocument/2006/relationships/hyperlink" Target="http://ipktuva.ru/?q=node/930" TargetMode="External"/><Relationship Id="rId308" Type="http://schemas.openxmlformats.org/officeDocument/2006/relationships/hyperlink" Target="http://ipktuva.ru/?q=content/prepodavatel-goda-spo-respubliki-tyva-2020" TargetMode="External"/><Relationship Id="rId47" Type="http://schemas.openxmlformats.org/officeDocument/2006/relationships/hyperlink" Target="https://ioko.rtyva.ru/images/doki/deyatelnost/project-pko/116--31.01.19.pdf" TargetMode="External"/><Relationship Id="rId89" Type="http://schemas.openxmlformats.org/officeDocument/2006/relationships/hyperlink" Target="https://ioko.rtyva.ru/images/doki/ocenka_kachestvo_obr/reg_mon/2020/pr135.pdf" TargetMode="External"/><Relationship Id="rId112" Type="http://schemas.openxmlformats.org/officeDocument/2006/relationships/hyperlink" Target="https://ipktuva.ru/?q=node/438" TargetMode="External"/><Relationship Id="rId154" Type="http://schemas.openxmlformats.org/officeDocument/2006/relationships/hyperlink" Target="https://vk.com/center17?w=wall-143250978_5527" TargetMode="External"/><Relationship Id="rId361" Type="http://schemas.openxmlformats.org/officeDocument/2006/relationships/hyperlink" Target="https://saizyral.rtyva.ru/wp-content/uploads/2020/02/%D0%9F%D1%80%D0%BE%D0%B3%D1%80%D0%B0%D0%BC%D0%BC%D0%B0-%D0%BF%D0%BE-%D0%BA%D0%B8%D0%B1%D0%B5%D1%80%D0%B1%D0%B5%D0%B7%D0%BE%D0%BF%D0%B0%D1%81%D0%BD%D0%BE%D1%81%D1%82%D0%B8.pdf" TargetMode="External"/><Relationship Id="rId196" Type="http://schemas.openxmlformats.org/officeDocument/2006/relationships/hyperlink" Target="https://vsosh.rtyva.ru/images/doc/2019-20.pdf" TargetMode="External"/><Relationship Id="rId417" Type="http://schemas.openxmlformats.org/officeDocument/2006/relationships/hyperlink" Target="http://docs.cntd.ru/document/561671154" TargetMode="External"/><Relationship Id="rId16" Type="http://schemas.openxmlformats.org/officeDocument/2006/relationships/hyperlink" Target="http://monrt.ru/images/npa/reg/projects/orvo.pdf" TargetMode="External"/><Relationship Id="rId221" Type="http://schemas.openxmlformats.org/officeDocument/2006/relationships/hyperlink" Target="https://ioko.rtyva.ru/images/doki/ocenka_kachestvo_obr/reg_mon/2020/pr135.pdf" TargetMode="External"/><Relationship Id="rId263" Type="http://schemas.openxmlformats.org/officeDocument/2006/relationships/hyperlink" Target="http://ipktuva.ru/?q=content/razvitie-obrazovaniya-i-nauki-respubliki-tyva-na-2014-2025-gg" TargetMode="External"/><Relationship Id="rId319" Type="http://schemas.openxmlformats.org/officeDocument/2006/relationships/hyperlink" Target="https://ipktuva.ru/?q=node/1443" TargetMode="External"/><Relationship Id="rId58" Type="http://schemas.openxmlformats.org/officeDocument/2006/relationships/hyperlink" Target="https://ioko.rtyva.ru/index.php/deyatelnost/tsit/proekt-povyshenie-kachestva-obrazovaniya-v-shkolakh-s-nizkimi-rezultatami-obucheniya-i-v-shkolakh-funktsioniruyushchikh-v-neblagopriyatnykh-usloviyakh" TargetMode="External"/><Relationship Id="rId123" Type="http://schemas.openxmlformats.org/officeDocument/2006/relationships/hyperlink" Target="https://ioko.rtyva.ru/images/doki/ocenka_kachestvo_obr/reg_mon/2020/205d.pdf" TargetMode="External"/><Relationship Id="rId330" Type="http://schemas.openxmlformats.org/officeDocument/2006/relationships/hyperlink" Target="http://ipktuva.ru/?q=node/586" TargetMode="External"/><Relationship Id="rId165" Type="http://schemas.openxmlformats.org/officeDocument/2006/relationships/hyperlink" Target="http://monrt.ru/index.php/ru/novosti/3567-naryadu-s-letnimi-kanikulami-startovala-mezhvedomstvennaya-profilakticheskaya-operatsiya-ura-leto-na-territorii-respubliki-tyva" TargetMode="External"/><Relationship Id="rId372" Type="http://schemas.openxmlformats.org/officeDocument/2006/relationships/hyperlink" Target="http://monrt.ru/index.php/ru/2-uncategorised/4242-v-respublike-tyva-s-iyunya-2020-goda-dan-start-proektu-po-rannej-professionalnoj-orientatsii-obuchayushchikhsya-6-11-kh-klassov-obshcheobrazovatelnykh-organizatsij-bilet-v-budushchee" TargetMode="External"/><Relationship Id="rId428" Type="http://schemas.openxmlformats.org/officeDocument/2006/relationships/hyperlink" Target="https://ipktuva.ru/?q=node/438" TargetMode="External"/><Relationship Id="rId232" Type="http://schemas.openxmlformats.org/officeDocument/2006/relationships/hyperlink" Target="http://ipktuva.ru/?q=node/464" TargetMode="External"/><Relationship Id="rId274" Type="http://schemas.openxmlformats.org/officeDocument/2006/relationships/hyperlink" Target="http://ipktuva.ru/?q=node/930" TargetMode="External"/><Relationship Id="rId27" Type="http://schemas.openxmlformats.org/officeDocument/2006/relationships/hyperlink" Target="https://ioko.rtyva.ru/index.php/otsenka-kachestva/regionalnye-monitoringi1/2019-god/reg-plan-2019-2" TargetMode="External"/><Relationship Id="rId69" Type="http://schemas.openxmlformats.org/officeDocument/2006/relationships/hyperlink" Target="https://ioko.rtyva.ru/images/doki/rsoko/pr843_compressed.pdf" TargetMode="External"/><Relationship Id="rId134" Type="http://schemas.openxmlformats.org/officeDocument/2006/relationships/hyperlink" Target="http://monrt.ru/images/deyatelnost/vospitanie/npa/17.pdf" TargetMode="External"/><Relationship Id="rId80" Type="http://schemas.openxmlformats.org/officeDocument/2006/relationships/hyperlink" Target="https://ioko.rtyva.ru/index.php/gia-9-oge-gve/statistika-i-analitika" TargetMode="External"/><Relationship Id="rId176" Type="http://schemas.openxmlformats.org/officeDocument/2006/relationships/hyperlink" Target="http://monrt.ru/index.php/ru/deyatelnost/rabota-s-odarennymi-detmi-2" TargetMode="External"/><Relationship Id="rId341" Type="http://schemas.openxmlformats.org/officeDocument/2006/relationships/hyperlink" Target="https://ioko.rtyva.ru/images/doki/ocenka_kachestvo_obr/reg_mon/2019/rsoko2019.pdf" TargetMode="External"/><Relationship Id="rId383" Type="http://schemas.openxmlformats.org/officeDocument/2006/relationships/hyperlink" Target="https://worldskills.ru/nashi-proektyi/chempionatyi/regionalnyij-chempionatyi/regionalnyij-otkryityij-respubliki-tyiva.html" TargetMode="External"/><Relationship Id="rId439" Type="http://schemas.openxmlformats.org/officeDocument/2006/relationships/hyperlink" Target="http://www.monrt.rtyva.ru/images/npa/rcoko/tuvobr/Vseros.pdf" TargetMode="External"/><Relationship Id="rId201" Type="http://schemas.openxmlformats.org/officeDocument/2006/relationships/hyperlink" Target="http://ipktuva.ru/?q=node/1675" TargetMode="External"/><Relationship Id="rId243" Type="http://schemas.openxmlformats.org/officeDocument/2006/relationships/hyperlink" Target="http://monrt.ru/index.php/ru/povyshenie-kachestva-obrazovaniya" TargetMode="External"/><Relationship Id="rId285" Type="http://schemas.openxmlformats.org/officeDocument/2006/relationships/hyperlink" Target="http://ipktuva.ru/?q=content/normativno-pravovye-akty" TargetMode="External"/><Relationship Id="rId38" Type="http://schemas.openxmlformats.org/officeDocument/2006/relationships/hyperlink" Target="http://monrt.ru/images/npa/reg/projects/orvo.pdf" TargetMode="External"/><Relationship Id="rId103" Type="http://schemas.openxmlformats.org/officeDocument/2006/relationships/hyperlink" Target="https://ioko.rtyva.ru/images/doki/deyatelnost/project-pko/463.pdf" TargetMode="External"/><Relationship Id="rId310" Type="http://schemas.openxmlformats.org/officeDocument/2006/relationships/hyperlink" Target="http://ipktuva.ru/?q=node/438" TargetMode="External"/><Relationship Id="rId91" Type="http://schemas.openxmlformats.org/officeDocument/2006/relationships/hyperlink" Target="https://ioko.rtyva.ru/images/doki/rsoko/pr843_compressed.pdf" TargetMode="External"/><Relationship Id="rId145" Type="http://schemas.openxmlformats.org/officeDocument/2006/relationships/hyperlink" Target="http://monrt.ru/index.php/ru/novosti/4093-respublikanskij-zaochnyj-konkurs-videorolikov-na-luchshee-ispolnenie-gimna-yuid" TargetMode="External"/><Relationship Id="rId187" Type="http://schemas.openxmlformats.org/officeDocument/2006/relationships/hyperlink" Target="http://monrt.ru/index.php/ru/deyatelnost/rabota-s-odarennymi-detmi-2" TargetMode="External"/><Relationship Id="rId352" Type="http://schemas.openxmlformats.org/officeDocument/2006/relationships/hyperlink" Target="https://saizyral.rtyva.ru/wp-content/uploads/2020/03/%D0%9C%D0%B5%D1%82%D0%BE%D0%B4%D1%80%D0%B5%D0%BA-%D1%86%D0%B8%D0%B8-%D0%BF%D0%BE-%D0%94%D0%9F.pdf" TargetMode="External"/><Relationship Id="rId394" Type="http://schemas.openxmlformats.org/officeDocument/2006/relationships/hyperlink" Target="https://liceum15.tuva.ru/attachments/category/114/Proekt-Odin-rebenok-s-vysshim-obrazovaniem.pdf" TargetMode="External"/><Relationship Id="rId408" Type="http://schemas.openxmlformats.org/officeDocument/2006/relationships/hyperlink" Target="http://monrt.ru/index.php/ru/novosti/4274-razvitie-infrastruktury-obrazovatelnykh-organizatsij-obespechivayushchikh-realizatsiyu-programm-professionalnogo-samoopredeleniya-i-formirovaniya-pervichnykh-trudovykh-navykov-budushchikh-vypusknikov" TargetMode="External"/><Relationship Id="rId212" Type="http://schemas.openxmlformats.org/officeDocument/2006/relationships/hyperlink" Target="https://www.licejtuva.ru/data/step/&#1080;&#1090;&#1086;&#1075;&#1080;_step24.pdf" TargetMode="External"/><Relationship Id="rId254" Type="http://schemas.openxmlformats.org/officeDocument/2006/relationships/hyperlink" Target="http://monrt.ru/index.php/ru/vakanc" TargetMode="External"/><Relationship Id="rId49" Type="http://schemas.openxmlformats.org/officeDocument/2006/relationships/hyperlink" Target="https://ipktuva.ru/?q=content/razvitie-obrazovaniya-i-nauki-respubliki-tyva-na-2014-2025-gg" TargetMode="External"/><Relationship Id="rId114" Type="http://schemas.openxmlformats.org/officeDocument/2006/relationships/hyperlink" Target="https://ioko.rtyva.ru/index.php/novosti/953-3-marta-2020-goda-sostoyalos-soveshchanie-v-rezhime-videokonferentssvyazi-organizatsiya-i-provedenie-vserossijskikh-proverochnykh-rabot-v-respublike-tyva-v-2020-godu" TargetMode="External"/><Relationship Id="rId296" Type="http://schemas.openxmlformats.org/officeDocument/2006/relationships/hyperlink" Target="http://ipktuva.ru/?q=node/442" TargetMode="External"/><Relationship Id="rId60" Type="http://schemas.openxmlformats.org/officeDocument/2006/relationships/hyperlink" Target="https://ioko.rtyva.ru/images/doki/ocenka_kachestvo_obr/reg_mon/2020/pr135.pdf" TargetMode="External"/><Relationship Id="rId81" Type="http://schemas.openxmlformats.org/officeDocument/2006/relationships/hyperlink" Target="https://ioko.rtyva.ru/index.php/gia-11-ege-gve/statistika-i-analitika" TargetMode="External"/><Relationship Id="rId135" Type="http://schemas.openxmlformats.org/officeDocument/2006/relationships/hyperlink" Target="http://monrt.ru/images/deyatelnost/vospitanie/npa/16.pdf" TargetMode="External"/><Relationship Id="rId156" Type="http://schemas.openxmlformats.org/officeDocument/2006/relationships/hyperlink" Target="http://monrt.ru/images/vospitanie/prikazy/pr444.pdf" TargetMode="External"/><Relationship Id="rId177" Type="http://schemas.openxmlformats.org/officeDocument/2006/relationships/hyperlink" Target="http://monrt.ru/index.php/ru/deyatelnost/rabota-s-odarennymi-detmi-2" TargetMode="External"/><Relationship Id="rId198" Type="http://schemas.openxmlformats.org/officeDocument/2006/relationships/hyperlink" Target="https://vsosh.rtyva.ru/index.php/2-uncategorised/143-rezultaty-regionalnogo-etapa-2020" TargetMode="External"/><Relationship Id="rId321" Type="http://schemas.openxmlformats.org/officeDocument/2006/relationships/hyperlink" Target="https://ipktuva.ru/?q=node/1443" TargetMode="External"/><Relationship Id="rId342" Type="http://schemas.openxmlformats.org/officeDocument/2006/relationships/hyperlink" Target="https://ipktuva.ru/sites/default/files/doc/RUMO/plan_prospekt_2019.docx" TargetMode="External"/><Relationship Id="rId363" Type="http://schemas.openxmlformats.org/officeDocument/2006/relationships/hyperlink" Target="https://tuvobrnadzor.rtyva.ru/images/dokuments/npa/fed/noo.pdf" TargetMode="External"/><Relationship Id="rId384" Type="http://schemas.openxmlformats.org/officeDocument/2006/relationships/hyperlink" Target="http://monrt.ru/index.php/ru/novosti/4274-razvitie-infrastruktury-obrazovatelnykh-organizatsij-obespechivayushchikh-realizatsiyu-programm-professionalnogo-samoopredeleniya-i-formirovaniya-pervichnykh-trudovykh-navykov-budushchikh-vypusknikov" TargetMode="External"/><Relationship Id="rId419" Type="http://schemas.openxmlformats.org/officeDocument/2006/relationships/hyperlink" Target="https://rcrdo.rtyva.ru/?p=575" TargetMode="External"/><Relationship Id="rId202" Type="http://schemas.openxmlformats.org/officeDocument/2006/relationships/hyperlink" Target="http://monrt.ru/index.php/ru/o-ministerstve/rukovodstvo-1/27-proekty/186-uspeshnyj-vypusknik" TargetMode="External"/><Relationship Id="rId223" Type="http://schemas.openxmlformats.org/officeDocument/2006/relationships/hyperlink" Target="http://monrt.ru/index.php/ru/deyatelnost/kadrovaya-politika1" TargetMode="External"/><Relationship Id="rId244" Type="http://schemas.openxmlformats.org/officeDocument/2006/relationships/hyperlink" Target="http://ipktuva.ru/?q=content/respublikanskiy-konkurs-luchshiy-rukovoditel-obrazovatelnoy-organizacii-respubliki-tyva-2020" TargetMode="External"/><Relationship Id="rId430" Type="http://schemas.openxmlformats.org/officeDocument/2006/relationships/hyperlink" Target="https://ioko.rtyva.ru/images/doki/ocenka_kachestvo_obr/reg_mon/2020/192.pdf" TargetMode="External"/><Relationship Id="rId18" Type="http://schemas.openxmlformats.org/officeDocument/2006/relationships/hyperlink" Target="https://ioko.rtyva.ru/index.php/deyatelnost/tsit/proekt-povyshenie-kachestva-obrazovaniya-v-shkolakh-s-nizkimi-rezultatami-obucheniya-i-v-shkolakh-funktsioniruyushchikh-v-neblagopriyatnykh-usloviyakh" TargetMode="External"/><Relationship Id="rId39" Type="http://schemas.openxmlformats.org/officeDocument/2006/relationships/hyperlink" Target="http://monrt.ru/index.php/ru/gosudarstvennaya-itogovaya-attestatsiya-vypusknikov/oge-2018/regionalnye-dokumenty-oge" TargetMode="External"/><Relationship Id="rId265" Type="http://schemas.openxmlformats.org/officeDocument/2006/relationships/hyperlink" Target="http://monrt.ru/index.php/ru/vakanc" TargetMode="External"/><Relationship Id="rId286" Type="http://schemas.openxmlformats.org/officeDocument/2006/relationships/hyperlink" Target="http://ipktuva.ru/?q=node/438" TargetMode="External"/><Relationship Id="rId50" Type="http://schemas.openxmlformats.org/officeDocument/2006/relationships/hyperlink" Target="https://ipktuva.ru/?q=content/razvitie-obrazovaniya-i-nauki-respubliki-tyva-na-2014-2025-gg" TargetMode="External"/><Relationship Id="rId104" Type="http://schemas.openxmlformats.org/officeDocument/2006/relationships/hyperlink" Target="http://monrt.ru/images/deyatelnost/sbornik.pdf" TargetMode="External"/><Relationship Id="rId125" Type="http://schemas.openxmlformats.org/officeDocument/2006/relationships/hyperlink" Target="http://monrt.ru/index.php/ru/novosti/3850-30-oktyabrya-2019-goda-proveden-mezhregionalnyj-seminar-modeli-i-mekhanizmy-podderzhki-shkol-s-nizkimi-obrazovatelnymi-rezultatami-i-shkol-funktsioniruyushchikh-v-slozhnykh-sotsialnykh-usloviyakh-v-tselyakh-perevoda-shkol-v-effektivnyj-rezhim-funktsionirovaniya" TargetMode="External"/><Relationship Id="rId146" Type="http://schemas.openxmlformats.org/officeDocument/2006/relationships/hyperlink" Target="http://monrt.ru/index.php/ru/novosti/4190-mezhdunarodnyj-konkurs-semejnogo-tvorchestva-rasskazhi-miru-o-svoej-rodine" TargetMode="External"/><Relationship Id="rId167" Type="http://schemas.openxmlformats.org/officeDocument/2006/relationships/hyperlink" Target="http://monrt.ru/index.php/ru/novosti/3924-respublikanskij-roditelskij-vseobuch-po-profilaktike-pravonarushenij-sredi-nesovershennoletnikh" TargetMode="External"/><Relationship Id="rId188" Type="http://schemas.openxmlformats.org/officeDocument/2006/relationships/hyperlink" Target="http://monrt.ru/index.php/ru/deyatelnost/rabota-s-odarennymi-detmi-2" TargetMode="External"/><Relationship Id="rId311" Type="http://schemas.openxmlformats.org/officeDocument/2006/relationships/hyperlink" Target="http://ipktuva.ru/?q=node/438" TargetMode="External"/><Relationship Id="rId332" Type="http://schemas.openxmlformats.org/officeDocument/2006/relationships/hyperlink" Target="http://ipktuva.ru/?q=node/586" TargetMode="External"/><Relationship Id="rId353" Type="http://schemas.openxmlformats.org/officeDocument/2006/relationships/hyperlink" Target="https://saizyral.rtyva.ru/wp-content/uploads/2020/02/%D0%BF%D1%80%D0%B8%D0%BA%D0%B0%D0%B7-%D0%90%D0%BB%D0%B3%D0%BE%D1%80%D0%B8%D1%82%D0%BC-1009-%D0%B4.pdf" TargetMode="External"/><Relationship Id="rId374" Type="http://schemas.openxmlformats.org/officeDocument/2006/relationships/hyperlink" Target="http://monrt.ru/index.php/ru/component/search/?searchword=%D0%BA%D0%BE%D0%BD%D0%BA%D1%83%D1%80%D1%81&amp;searchphrase=all&amp;Itemid=101" TargetMode="External"/><Relationship Id="rId395" Type="http://schemas.openxmlformats.org/officeDocument/2006/relationships/hyperlink" Target="http://monrt.ru/images/abiturientu/r63.pdf" TargetMode="External"/><Relationship Id="rId409" Type="http://schemas.openxmlformats.org/officeDocument/2006/relationships/hyperlink" Target="http://monrt.ru/index.php/ru/novosti/4273-sozdanie-seti-obrazovatelnykh-organizatsij-vkhodyashchikh-v-respublikanskij-resursnyj-tsentr-po-predprofessionalnoj-podgotovke-detej-invalidov-i-detej-s-ovz" TargetMode="External"/><Relationship Id="rId71" Type="http://schemas.openxmlformats.org/officeDocument/2006/relationships/hyperlink" Target="https://vsosh.rtyva.ru/images/doc/mun_etap/2019.pdf" TargetMode="External"/><Relationship Id="rId92" Type="http://schemas.openxmlformats.org/officeDocument/2006/relationships/hyperlink" Target="https://ioko.rtyva.ru/index.php/otsenka-kachestva/regionalnye-monitoringi1/2019-god/reg-analitika-2019-2" TargetMode="External"/><Relationship Id="rId213" Type="http://schemas.openxmlformats.org/officeDocument/2006/relationships/hyperlink" Target="https://vsosh.rtyva.ru/images/doc/2019-20.pdf" TargetMode="External"/><Relationship Id="rId234" Type="http://schemas.openxmlformats.org/officeDocument/2006/relationships/hyperlink" Target="http://monrt.ru/index.php/ru/deyatelnost/kadrovaya-politika1/15-kadrovaya-politika/4010-ob-yavlenie-o-provedenii-konkursa-na-vklyuchenie-v-rezerv-upravlencheskikh-kadrov-dlya-zameshcheniya-dolzhnostej-gosudarstvennoj-i-grazhdanskoj-sluzhby-respubliki-tyva-v-ministerstve-obrazovaniya-i-nauki-respubliki-tyva" TargetMode="External"/><Relationship Id="rId420" Type="http://schemas.openxmlformats.org/officeDocument/2006/relationships/hyperlink" Target="https://ioko.rtyva.ru/images/doki/ocenka_kachestvo_obr/reg_mon/297.pdf" TargetMode="External"/><Relationship Id="rId2" Type="http://schemas.openxmlformats.org/officeDocument/2006/relationships/hyperlink" Target="https://ipktuva.ru/?q=node/438" TargetMode="External"/><Relationship Id="rId29" Type="http://schemas.openxmlformats.org/officeDocument/2006/relationships/hyperlink" Target="https://ioko.rtyva.ru/index.php/otsenka-kachestva/regionalnye-monitoringi1/2020-god/plany" TargetMode="External"/><Relationship Id="rId255" Type="http://schemas.openxmlformats.org/officeDocument/2006/relationships/hyperlink" Target="http://ipktuva.ru/?q=content/razvitie-obrazovaniya-i-nauki-respubliki-tyva-na-2014-2025-gg" TargetMode="External"/><Relationship Id="rId276" Type="http://schemas.openxmlformats.org/officeDocument/2006/relationships/hyperlink" Target="http://ipktuva.ru/sites/default/files/doc/Attestation/REG/prikaz_no1403-d_ot_10.12.14.pdf" TargetMode="External"/><Relationship Id="rId297" Type="http://schemas.openxmlformats.org/officeDocument/2006/relationships/hyperlink" Target="http://ipktuva.ru/?q=node/442" TargetMode="External"/><Relationship Id="rId40" Type="http://schemas.openxmlformats.org/officeDocument/2006/relationships/hyperlink" Target="https://ioko.rtyva.ru/images/doki/ege/obsh_nabl/pr1420.pdf" TargetMode="External"/><Relationship Id="rId115" Type="http://schemas.openxmlformats.org/officeDocument/2006/relationships/hyperlink" Target="https://ioko.rtyva.ru/index.php/novosti/953-3-marta-2020-goda-sostoyalos-soveshchanie-v-rezhime-videokonferentssvyazi-organizatsiya-i-provedenie-vserossijskikh-proverochnykh-rabot-v-respublike-tyva-v-2020-godu" TargetMode="External"/><Relationship Id="rId136" Type="http://schemas.openxmlformats.org/officeDocument/2006/relationships/hyperlink" Target="http://monrt.ru/images/deyatelnost/vospitanie/npa/p18.pdf" TargetMode="External"/><Relationship Id="rId157" Type="http://schemas.openxmlformats.org/officeDocument/2006/relationships/hyperlink" Target="http://monrt.ru/images/vospitanie/prikazy/pr443.pdf" TargetMode="External"/><Relationship Id="rId178" Type="http://schemas.openxmlformats.org/officeDocument/2006/relationships/hyperlink" Target="http://monrt.ru/index.php/ru/deyatelnost/rabota-s-odarennymi-detmi-2" TargetMode="External"/><Relationship Id="rId301" Type="http://schemas.openxmlformats.org/officeDocument/2006/relationships/hyperlink" Target="http://ipktuva.ru/?q=node/438" TargetMode="External"/><Relationship Id="rId322" Type="http://schemas.openxmlformats.org/officeDocument/2006/relationships/hyperlink" Target="https://ipktuva.ru/?q=content/normativno-pravovye-akty" TargetMode="External"/><Relationship Id="rId343" Type="http://schemas.openxmlformats.org/officeDocument/2006/relationships/hyperlink" Target="http://monrt.ru/index.php/ru/obrazovanie/obrazovanie-detej-invalidov-i-detej-s-ovz" TargetMode="External"/><Relationship Id="rId364" Type="http://schemas.openxmlformats.org/officeDocument/2006/relationships/hyperlink" Target="https://tuvobrnadzor.rtyva.ru/images/dokuments/npa/fed/noo.pdf" TargetMode="External"/><Relationship Id="rId61" Type="http://schemas.openxmlformats.org/officeDocument/2006/relationships/hyperlink" Target="https://ioko.rtyva.ru/images/doki/ocenka_kachestvo_obr/reg_mon/2020/pr135.pdf" TargetMode="External"/><Relationship Id="rId82" Type="http://schemas.openxmlformats.org/officeDocument/2006/relationships/hyperlink" Target="https://ioko.rtyva.ru/index.php/otsenka-kachestva/regionalnye-monitoringi1/2020-god/statistika-i-analitika" TargetMode="External"/><Relationship Id="rId199" Type="http://schemas.openxmlformats.org/officeDocument/2006/relationships/hyperlink" Target="http://gov.tuva.ru/press_center/news/education/21245/" TargetMode="External"/><Relationship Id="rId203" Type="http://schemas.openxmlformats.org/officeDocument/2006/relationships/hyperlink" Target="http://www.monrt.ru/index.php/ru/novosti/2762-16-noyabrya-sostoyalos-vtoroe-zonalnoe-soveshchanie-v-ramkakh-regionalnogo-proekta-effektivnyj-uchitel-uspeshnyj-uchenik" TargetMode="External"/><Relationship Id="rId385" Type="http://schemas.openxmlformats.org/officeDocument/2006/relationships/hyperlink" Target="http://monrt.ru/index.php/ru/novosti/3464-federalnyj-proekt-uspekh-kazhdogo-rebenka-otkrytye-uroki-proektoriya" TargetMode="External"/><Relationship Id="rId19" Type="http://schemas.openxmlformats.org/officeDocument/2006/relationships/hyperlink" Target="https://ioko.rtyva.ru/index.php/otsenka-kachestva/regionalnye-monitoringi1/2019-god/reg-dok-2019-2" TargetMode="External"/><Relationship Id="rId224" Type="http://schemas.openxmlformats.org/officeDocument/2006/relationships/hyperlink" Target="http://ipktuva.ru/?q=content/uchitel-budushchego" TargetMode="External"/><Relationship Id="rId245" Type="http://schemas.openxmlformats.org/officeDocument/2006/relationships/hyperlink" Target="http://monrt.ru/index.php/ru/nezavisimaya-otsenka-kachestva-raboty-oo-1" TargetMode="External"/><Relationship Id="rId266" Type="http://schemas.openxmlformats.org/officeDocument/2006/relationships/hyperlink" Target="https://ioko.rtyva.ru/images/doki/ocenka_kachestvo_obr/reg_mon/2019/rsoko2019.pdf" TargetMode="External"/><Relationship Id="rId287" Type="http://schemas.openxmlformats.org/officeDocument/2006/relationships/hyperlink" Target="http://ipktuva.ru/?q=node/27" TargetMode="External"/><Relationship Id="rId410" Type="http://schemas.openxmlformats.org/officeDocument/2006/relationships/hyperlink" Target="http://monrt.ru/index.php/ru/novosti/4272-sozdanie-resursnogo-tsentra-obespechivayushchego-v-tom-chisle-formirovanie-bazy-programm-predprofessionalnoj-podgotovki-detej-invalidov-i-detej-s-ovz" TargetMode="External"/><Relationship Id="rId431" Type="http://schemas.openxmlformats.org/officeDocument/2006/relationships/hyperlink" Target="https://ioko.rtyva.ru/images/doki/rsoko/010321__232-_____2021_.pdf" TargetMode="External"/><Relationship Id="rId30" Type="http://schemas.openxmlformats.org/officeDocument/2006/relationships/hyperlink" Target="https://ioko.rtyva.ru/index.php/otsenka-kachestva/regionalnye-monitoringi1/2020-god/plany" TargetMode="External"/><Relationship Id="rId105" Type="http://schemas.openxmlformats.org/officeDocument/2006/relationships/hyperlink" Target="https://ioko.rtyva.ru/images/doki/deyatelnost/project-pko/463.pdf" TargetMode="External"/><Relationship Id="rId126" Type="http://schemas.openxmlformats.org/officeDocument/2006/relationships/hyperlink" Target="http://monrt.ru/index.php/ru/novosti/3339-kursy-povysheniya-kvalifikatsii-proshli-rukovoditeli-i-pedagogi-predmetniki-po-matematike-fizike-informatike-obrazovatelnykh-organizatsij-po-dvum-napravleniyam-strategicheskij-menedzhment-v-obshchem-obrazovanii-i-informatsionno-kommunikatsionnye-tekhnologii-v-obrazovatelnoj-praktike" TargetMode="External"/><Relationship Id="rId147" Type="http://schemas.openxmlformats.org/officeDocument/2006/relationships/hyperlink" Target="https://ioko.rtyva.ru/images/doki/rsoko/pr843_compressed.pdf" TargetMode="External"/><Relationship Id="rId168" Type="http://schemas.openxmlformats.org/officeDocument/2006/relationships/hyperlink" Target="http://monrt.ru/index.php/ru/novosti/3171-v-obrazovatelnykh-organizatsiyakh-respubliki-tyva-s-1-marta-dan-start-ezhenedelnym-profilakticheskim-aktsiyam" TargetMode="External"/><Relationship Id="rId312" Type="http://schemas.openxmlformats.org/officeDocument/2006/relationships/hyperlink" Target="http://ipktuva.ru/sites/default/files/doc/RUMO/prikaz_no01_ot_09.01.2020_o_sostave_rumo.pdf" TargetMode="External"/><Relationship Id="rId333" Type="http://schemas.openxmlformats.org/officeDocument/2006/relationships/hyperlink" Target="http://ipktuva.ru/?q=node/438" TargetMode="External"/><Relationship Id="rId354" Type="http://schemas.openxmlformats.org/officeDocument/2006/relationships/hyperlink" Target="https://saizyral.rtyva.ru/wp-content/uploads/2020/02/419-%D0%B4-%D0%BF%D1%80%D0%BE%D1%84%D0%B8%D0%BB%D0%B0%D0%BA%D1%82%D0%B8%D0%BA%D0%B0-%D0%A1%D0%A1.pdf" TargetMode="External"/><Relationship Id="rId51" Type="http://schemas.openxmlformats.org/officeDocument/2006/relationships/hyperlink" Target="http://monrt.ru/index.php/ru/o-ministerstve/karta-obrazovatelnykh-uchrezhdenij" TargetMode="External"/><Relationship Id="rId72" Type="http://schemas.openxmlformats.org/officeDocument/2006/relationships/hyperlink" Target="https://ioko.rtyva.ru/index.php/otsenka-kachestva/regionalnye-monitoringi1/2020-god/dokumenty" TargetMode="External"/><Relationship Id="rId93" Type="http://schemas.openxmlformats.org/officeDocument/2006/relationships/hyperlink" Target="https://ipktuva.ru/?q=node/438" TargetMode="External"/><Relationship Id="rId189" Type="http://schemas.openxmlformats.org/officeDocument/2006/relationships/hyperlink" Target="https://vsosh.rtyva.ru/images/doc/reg_etap/2019-20-1-4.pdf" TargetMode="External"/><Relationship Id="rId375" Type="http://schemas.openxmlformats.org/officeDocument/2006/relationships/hyperlink" Target="https://rcrdo.rtyva.ru/wp-content/uploads/2020/03/%D0%A6%D0%B8%D0%BA%D0%BB%D0%BE%D0%B3%D1%80%D0%B0%D0%BC%D0%BC%D0%B0-%D0%BD%D0%B0-2020-%D0%B3%D0%BE%D0%B4.pdf" TargetMode="External"/><Relationship Id="rId396" Type="http://schemas.openxmlformats.org/officeDocument/2006/relationships/hyperlink" Target="https://tuvadoc.tatar.ru/document.card.php?id=21727480&amp;DNSID=15009aaaf0d55db2a0de0b9d4993d874" TargetMode="External"/><Relationship Id="rId3" Type="http://schemas.openxmlformats.org/officeDocument/2006/relationships/hyperlink" Target="http://www.monrt.ru/index.php/ru/deyatelnost/rabota-so-shkolami-s-nizkimi-rezultatami1" TargetMode="External"/><Relationship Id="rId214" Type="http://schemas.openxmlformats.org/officeDocument/2006/relationships/hyperlink" Target="https://vsosh.rtyva.ru/index.php/12-etapy-olimpiad/regionalnyj-etap-2018/140-trebovaniya-k-provedeniyu-regionalnogo-etapa-vsosh-v-respublike-tyva-2019-2020-uchebnogo-goda" TargetMode="External"/><Relationship Id="rId235" Type="http://schemas.openxmlformats.org/officeDocument/2006/relationships/hyperlink" Target="http://monrt.ru/index.php/ru/deyatelnost/grantovaya-deyatelnost" TargetMode="External"/><Relationship Id="rId256" Type="http://schemas.openxmlformats.org/officeDocument/2006/relationships/hyperlink" Target="https://tuvobrnadzor.rtyva.ru/index.php/navigatsiya/rezultaty-proverok/2-uncategorised/213-rezultaty-proverok-za-2020-god" TargetMode="External"/><Relationship Id="rId277" Type="http://schemas.openxmlformats.org/officeDocument/2006/relationships/hyperlink" Target="http://ipktuva.ru/sites/default/files/doc/Attestation/REG/prikaz_no1403-d_ot_10.12.14.pdf" TargetMode="External"/><Relationship Id="rId298" Type="http://schemas.openxmlformats.org/officeDocument/2006/relationships/hyperlink" Target="http://ipktuva.ru/?q=node/438" TargetMode="External"/><Relationship Id="rId400" Type="http://schemas.openxmlformats.org/officeDocument/2006/relationships/hyperlink" Target="https://rcrdo.rtyva.ru/wp-content/uploads/2020/03/%D0%A6%D0%B8%D0%BA%D0%BB%D0%BE%D0%B3%D1%80%D0%B0%D0%BC%D0%BC%D0%B0-%D0%BD%D0%B0-2020-%D0%B3%D0%BE%D0%B4.pdf" TargetMode="External"/><Relationship Id="rId421" Type="http://schemas.openxmlformats.org/officeDocument/2006/relationships/hyperlink" Target="https://ioko.rtyva.ru/images/doki/ocenka_kachestvo_obr/reg_mon/297.pdf" TargetMode="External"/><Relationship Id="rId116" Type="http://schemas.openxmlformats.org/officeDocument/2006/relationships/hyperlink" Target="https://ioko.rtyva.ru/images/doki/deyatelnost/project-pko/463.pdf" TargetMode="External"/><Relationship Id="rId137" Type="http://schemas.openxmlformats.org/officeDocument/2006/relationships/hyperlink" Target="http://monrt.ru/images/deyatelnost/vospitanie/npa/26.pdf" TargetMode="External"/><Relationship Id="rId158" Type="http://schemas.openxmlformats.org/officeDocument/2006/relationships/hyperlink" Target="https://vk.com/center17?w=wall-143250978_5521" TargetMode="External"/><Relationship Id="rId302" Type="http://schemas.openxmlformats.org/officeDocument/2006/relationships/hyperlink" Target="http://www.ipktuva.ru/?q=node/1435" TargetMode="External"/><Relationship Id="rId323" Type="http://schemas.openxmlformats.org/officeDocument/2006/relationships/hyperlink" Target="https://ipktuva.ru/?q=node/586" TargetMode="External"/><Relationship Id="rId344" Type="http://schemas.openxmlformats.org/officeDocument/2006/relationships/hyperlink" Target="http://www.monrt.ru/index.php/ru/obrazovanie/obrazovanie-detej-invalidov-i-detej-s-ovz" TargetMode="External"/><Relationship Id="rId20" Type="http://schemas.openxmlformats.org/officeDocument/2006/relationships/hyperlink" Target="https://ioko.rtyva.ru/index.php/otsenka-kachestva/regionalnye-monitoringi1/2019-god/reg-dok-2019-2" TargetMode="External"/><Relationship Id="rId41" Type="http://schemas.openxmlformats.org/officeDocument/2006/relationships/hyperlink" Target="https://ioko.rtyva.ru/index.php/novosti/703-v-tuve-proshla-akkreditatsiya-obshchestvennykh-nablyudatelej-iz-chisla-studentov-tyvgu" TargetMode="External"/><Relationship Id="rId62" Type="http://schemas.openxmlformats.org/officeDocument/2006/relationships/hyperlink" Target="https://ioko.rtyva.ru/images/doki/ocenka_kachestvo_obr/reg_mon/2020/309.pdf" TargetMode="External"/><Relationship Id="rId83" Type="http://schemas.openxmlformats.org/officeDocument/2006/relationships/hyperlink" Target="https://ioko.rtyva.ru/images/doki/ocenka_kachestvo_obr/vpr/doki/regional/1090-d.pdf" TargetMode="External"/><Relationship Id="rId179" Type="http://schemas.openxmlformats.org/officeDocument/2006/relationships/hyperlink" Target="http://monrt.ru/index.php/ru/deyatelnost/rabota-s-odarennymi-detmi-2" TargetMode="External"/><Relationship Id="rId365" Type="http://schemas.openxmlformats.org/officeDocument/2006/relationships/hyperlink" Target="https://tuvobrnadzor.rtyva.ru/images/dokuments/npa/fed/ooo.pdf" TargetMode="External"/><Relationship Id="rId386" Type="http://schemas.openxmlformats.org/officeDocument/2006/relationships/hyperlink" Target="http://monrt.ru/index.php/ru/proektnaya-deyatelnost/novosti2/44-proekty/gubernatorskij-proekt-v-kazhdoj-seme-ne-menee-odnogo-rebenka-s-vysshim-obrazovaniem/1170-intervyu-uchastnikov-gubernatorskogo-proekta-v-kazhdoj-seme-ne-menee-odnogo-rebenka-s-vysshim-obrazovaniem" TargetMode="External"/><Relationship Id="rId190" Type="http://schemas.openxmlformats.org/officeDocument/2006/relationships/hyperlink" Target="https://sochisirius.ru/edu/pedagogam" TargetMode="External"/><Relationship Id="rId204" Type="http://schemas.openxmlformats.org/officeDocument/2006/relationships/hyperlink" Target="https://ioko.rtyva.ru/images/doki/deyatelnost/eu-uu/pr-1309-d.pdf" TargetMode="External"/><Relationship Id="rId225" Type="http://schemas.openxmlformats.org/officeDocument/2006/relationships/hyperlink" Target="http://ipktuva.ru/?q=content/razvitie-obrazovaniya-i-nauki-respubliki-tyva-na-2014-2025-gg" TargetMode="External"/><Relationship Id="rId246" Type="http://schemas.openxmlformats.org/officeDocument/2006/relationships/hyperlink" Target="https://ipktuva.ru/?q=content/respublikanskiy-konkurs-luchshiy-rukovoditel-obrazovatelnoy-organizacii-respubliki-tyva-2020" TargetMode="External"/><Relationship Id="rId267" Type="http://schemas.openxmlformats.org/officeDocument/2006/relationships/hyperlink" Target="http://ipktuva.ru/?q=node/1554" TargetMode="External"/><Relationship Id="rId288" Type="http://schemas.openxmlformats.org/officeDocument/2006/relationships/hyperlink" Target="http://ipktuva.ru/?q=node/442" TargetMode="External"/><Relationship Id="rId411" Type="http://schemas.openxmlformats.org/officeDocument/2006/relationships/hyperlink" Target="http://monrt.ru/index.php/ru/2-uncategorised/4242-v-respublike-tyva-s-iyunya-2020-goda-dan-start-proektu-po-rannej-professionalnoj-orientatsii-obuchayushchikhsya-6-11-kh-klassov-obshcheobrazovatelnykh-organizatsij-bilet-v-budushchee" TargetMode="External"/><Relationship Id="rId432" Type="http://schemas.openxmlformats.org/officeDocument/2006/relationships/hyperlink" Target="https://ioko.rtyva.ru/images/doki/rsoko/391-__01042021__.pdfL11C10:K11C10:J10C10:I10C10:H10C10:G10C10:F10" TargetMode="External"/><Relationship Id="rId106" Type="http://schemas.openxmlformats.org/officeDocument/2006/relationships/hyperlink" Target="https://ioko.rtyva.ru/images/doki/ege/regional_doki/pr566.pdf" TargetMode="External"/><Relationship Id="rId127" Type="http://schemas.openxmlformats.org/officeDocument/2006/relationships/hyperlink" Target="http://monrt.ru/index.php/ru/novosti/3828-21-oktyabrya-2019-goda-provedeno-soveshchanie-o-povyshenii-ob-ektivnosti-provedeniya-otsenochnykh-protsedur-na-territorii-respubliki-tyva" TargetMode="External"/><Relationship Id="rId313" Type="http://schemas.openxmlformats.org/officeDocument/2006/relationships/hyperlink" Target="http://ipktuva.ru/sites/default/files/doc/Programu/ron_30.10.2019.docx" TargetMode="External"/><Relationship Id="rId10" Type="http://schemas.openxmlformats.org/officeDocument/2006/relationships/hyperlink" Target="https://ioko.rtyva.ru/index.php/otsenka-kachestva/federalnye-monitoringi/vserossijskie-proverochnye-raboty/statistika-i-analitika" TargetMode="External"/><Relationship Id="rId31" Type="http://schemas.openxmlformats.org/officeDocument/2006/relationships/hyperlink" Target="http://monrt.ru/index.php/ru/deyatelnost/grantovaya-deyatelnost" TargetMode="External"/><Relationship Id="rId52" Type="http://schemas.openxmlformats.org/officeDocument/2006/relationships/hyperlink" Target="http://monrt.ru/index.php/ru/proektnaya-deyatelnost/dokumenty1/28-portfel-proektov/regionalnye-npa-proektov/333-regionalnye1" TargetMode="External"/><Relationship Id="rId73" Type="http://schemas.openxmlformats.org/officeDocument/2006/relationships/hyperlink" Target="https://ioko.rtyva.ru/index.php/otsenka-kachestva/federalnye-monitoringi/vserossijskie-proverochnye-raboty/metodicheskie-materialy" TargetMode="External"/><Relationship Id="rId94" Type="http://schemas.openxmlformats.org/officeDocument/2006/relationships/hyperlink" Target="https://ioko.rtyva.ru/images/doki/ocenka_kachestvo_obr/reg_mon/2019/rsoko2019.pdf" TargetMode="External"/><Relationship Id="rId148" Type="http://schemas.openxmlformats.org/officeDocument/2006/relationships/hyperlink" Target="http://monrt.ru/index.php/ru/novosti/3444-mesyachnik-gigiena-zalog-zdorovya" TargetMode="External"/><Relationship Id="rId169" Type="http://schemas.openxmlformats.org/officeDocument/2006/relationships/hyperlink" Target="https://vk.com/center17?w=wall-143250978_3520" TargetMode="External"/><Relationship Id="rId334" Type="http://schemas.openxmlformats.org/officeDocument/2006/relationships/hyperlink" Target="http://ipktuva.ru/?q=node/1875" TargetMode="External"/><Relationship Id="rId355" Type="http://schemas.openxmlformats.org/officeDocument/2006/relationships/hyperlink" Target="https://saizyral.rtyva.ru/wp-content/uploads/2020/02/%D0%9D%D0%9F%D0%90%D0%BF%D0%BE-%D0%A1%D0%A1-%E2%80%94-%D0%BA%D0%BE%D0%BF%D0%B8%D1%8F.pdf" TargetMode="External"/><Relationship Id="rId376" Type="http://schemas.openxmlformats.org/officeDocument/2006/relationships/hyperlink" Target="http://monrt.ru/index.php/ru/2-uncategorised/4222-s-23-iyunya-ob-yavlyaetsya-konkurs-na-poluchenie-stipendii-sredi-uchastnikov-gubernatorskogo-proekta-v-kazhdoj-seme-ne-menee-odnogo-rebenka-s-vysshim-obrazovaniem" TargetMode="External"/><Relationship Id="rId397" Type="http://schemas.openxmlformats.org/officeDocument/2006/relationships/hyperlink" Target="http://monrt.ru/index.php/ru/deyatelnost/gosudarstvennye-programmy1" TargetMode="External"/><Relationship Id="rId4" Type="http://schemas.openxmlformats.org/officeDocument/2006/relationships/hyperlink" Target="https://ioko.rtyva.ru/index.php/gia-11-ege-gve/uchastnikam-ege/obuchayushchie-master-klassy-ekspertov-predmetnykh-komissii-100-ballov-dlya-pobedy" TargetMode="External"/><Relationship Id="rId180" Type="http://schemas.openxmlformats.org/officeDocument/2006/relationships/hyperlink" Target="http://monrt.ru/index.php/ru/deyatelnost/rabota-s-odarennymi-detmi-2" TargetMode="External"/><Relationship Id="rId215" Type="http://schemas.openxmlformats.org/officeDocument/2006/relationships/hyperlink" Target="https://vsosh.rtyva.ru/images/doc/reg_etap/pamiatkau4astniku.pdf" TargetMode="External"/><Relationship Id="rId236" Type="http://schemas.openxmlformats.org/officeDocument/2006/relationships/hyperlink" Target="http://ipktuva.ru/sites/default/files/doc/konkurs/6._polozhenie_lroo.pdf" TargetMode="External"/><Relationship Id="rId257" Type="http://schemas.openxmlformats.org/officeDocument/2006/relationships/hyperlink" Target="http://monrt.ru/index.php/ru/deyatelnost/rabota-s-odarennymi-detmi-2" TargetMode="External"/><Relationship Id="rId278" Type="http://schemas.openxmlformats.org/officeDocument/2006/relationships/hyperlink" Target="http://monrt.ru/index.php/ru/deyatelnost/kadrovaya-politika1" TargetMode="External"/><Relationship Id="rId401" Type="http://schemas.openxmlformats.org/officeDocument/2006/relationships/hyperlink" Target="http://monrt.ru/images/abiturientu/r63.pdf" TargetMode="External"/><Relationship Id="rId422" Type="http://schemas.openxmlformats.org/officeDocument/2006/relationships/hyperlink" Target="https://ioko.rtyva.ru/images/doki/ocenka_kachestvo_obr/reg_mon/297.pdf" TargetMode="External"/><Relationship Id="rId303" Type="http://schemas.openxmlformats.org/officeDocument/2006/relationships/hyperlink" Target="http://www.ipktuva.ru/sites/default/files/doc/Uchitel_Goda/uchitel_-defektolog-2020.pdf" TargetMode="External"/><Relationship Id="rId42" Type="http://schemas.openxmlformats.org/officeDocument/2006/relationships/hyperlink" Target="http://monrt.ru/index.php/ru/obrazovanie/otsenka-kachestva/statistika-i-analitika" TargetMode="External"/><Relationship Id="rId84" Type="http://schemas.openxmlformats.org/officeDocument/2006/relationships/hyperlink" Target="https://ioko.rtyva.ru/images/doki/rsoko/pr843_compressed.pdf" TargetMode="External"/><Relationship Id="rId138" Type="http://schemas.openxmlformats.org/officeDocument/2006/relationships/hyperlink" Target="http://monrt.ru/index.php/ru/anonsy/4263-obrazovatelnyj-proekt-dialogi-s-roditelyami;" TargetMode="External"/><Relationship Id="rId345" Type="http://schemas.openxmlformats.org/officeDocument/2006/relationships/hyperlink" Target="http://docs.cntd.ru/document/450317514" TargetMode="External"/><Relationship Id="rId387" Type="http://schemas.openxmlformats.org/officeDocument/2006/relationships/hyperlink" Target="http://monrt.ru/index.php/ru/proektnaya-deyatelnost/portfel-proektov" TargetMode="External"/><Relationship Id="rId191" Type="http://schemas.openxmlformats.org/officeDocument/2006/relationships/hyperlink" Target="http://monrt.ru/index.php/ru/?option=com_content&amp;view=article&amp;id=3335&amp;catid=9" TargetMode="External"/><Relationship Id="rId205" Type="http://schemas.openxmlformats.org/officeDocument/2006/relationships/hyperlink" Target="http://ipktuva.ru/sites/default/files/doc/konkurs/prikaz_konkursov_profmasterstva_2020.pdf" TargetMode="External"/><Relationship Id="rId247" Type="http://schemas.openxmlformats.org/officeDocument/2006/relationships/hyperlink" Target="https://ipktuva.ru/?q=content/respublikanskiy-konkurs-luchshiy-rukovoditel-obrazovatelnoy-organizacii-respubliki-tyva-2020" TargetMode="External"/><Relationship Id="rId412" Type="http://schemas.openxmlformats.org/officeDocument/2006/relationships/hyperlink" Target="http://monrt.ru/images/obrashenie/ovz/prik1358.pdf" TargetMode="External"/><Relationship Id="rId107" Type="http://schemas.openxmlformats.org/officeDocument/2006/relationships/hyperlink" Target="https://ioko.rtyva.ru/images/doki/ocenka_kachestvo_obr/reg_mon/2020/sbornik2.pdf" TargetMode="External"/><Relationship Id="rId289" Type="http://schemas.openxmlformats.org/officeDocument/2006/relationships/hyperlink" Target="http://ipktuva.ru/?q=node/442" TargetMode="External"/><Relationship Id="rId11" Type="http://schemas.openxmlformats.org/officeDocument/2006/relationships/hyperlink" Target="https://ioko.rtyva.ru/index.php/deyatelnost/tsit" TargetMode="External"/><Relationship Id="rId53" Type="http://schemas.openxmlformats.org/officeDocument/2006/relationships/hyperlink" Target="https://ipktuva.ru/?q=content/normativno-pravovye-akty" TargetMode="External"/><Relationship Id="rId149" Type="http://schemas.openxmlformats.org/officeDocument/2006/relationships/hyperlink" Target="http://monrt.ru/index.php/ru/novosti/3357-vserossijskaya-mezhvedomstvennaya-kompleksnaya-operativno-profilakticheskaya-operatsiya-deti-rossii-2019-startuet-v-tuve-s-17-aprelya" TargetMode="External"/><Relationship Id="rId314" Type="http://schemas.openxmlformats.org/officeDocument/2006/relationships/hyperlink" Target="http://ipktuva.ru/sites/default/files/doc/Programu/ron_30.10.2019.docx" TargetMode="External"/><Relationship Id="rId356" Type="http://schemas.openxmlformats.org/officeDocument/2006/relationships/hyperlink" Target="https://saizyral.rtyva.ru/wp-content/uploads/2020/02/%D0%91%D1%83%D0%BA%D0%BB%D0%B5%D1%82-%D0%9F%D0%B0%D0%BC%D1%8F%D1%82%D0%BA%D0%B0-%D0%A8%D0%B0%D0%B3%D0%B8-%D0%BD%D0%B5%D0%BE%D1%82%D0%BB%D0%BE%D0%B6%D0%BD%D0%BE%D0%B9-%D0%BF%D0%BE%D0%BC%D0%BE%D1%89%D0%B8.pdf" TargetMode="External"/><Relationship Id="rId398" Type="http://schemas.openxmlformats.org/officeDocument/2006/relationships/hyperlink" Target="https://rcrdo.rtyva.ru/wp-content/uploads/2020/03/%D0%A6%D0%B8%D0%BA%D0%BB%D0%BE%D0%B3%D1%80%D0%B0%D0%BC%D0%BC%D0%B0-%D0%BD%D0%B0-2020-%D0%B3%D0%BE%D0%B4.pdf" TargetMode="External"/><Relationship Id="rId95" Type="http://schemas.openxmlformats.org/officeDocument/2006/relationships/hyperlink" Target="https://ioko.rtyva.ru/images/doki/ocenka_kachestvo_obr/reg_mon/2019/rsoko2019.pdf" TargetMode="External"/><Relationship Id="rId160" Type="http://schemas.openxmlformats.org/officeDocument/2006/relationships/hyperlink" Target="https://vk.com/center17?w=wall-143250978_4153" TargetMode="External"/><Relationship Id="rId216" Type="http://schemas.openxmlformats.org/officeDocument/2006/relationships/hyperlink" Target="https://vsosh.rtyva.ru/images/doc/mun_etap/2019.pdf" TargetMode="External"/><Relationship Id="rId423" Type="http://schemas.openxmlformats.org/officeDocument/2006/relationships/hyperlink" Target="https://ioko.rtyva.ru/images/doki/ocenka_kachestvo_obr/reg_mon/297.pdf" TargetMode="External"/><Relationship Id="rId258" Type="http://schemas.openxmlformats.org/officeDocument/2006/relationships/hyperlink" Target="http://ipktuva.ru/?q=content/respublikanskiy-konkurs-luchshiy-rukovoditel-obrazovatelnoy-organizacii-respubliki-tyva-2020" TargetMode="External"/><Relationship Id="rId22" Type="http://schemas.openxmlformats.org/officeDocument/2006/relationships/hyperlink" Target="https://ioko.rtyva.ru/index.php/otsenka-kachestva/regionalnye-monitoringi1/2020-god/dokumenty" TargetMode="External"/><Relationship Id="rId64" Type="http://schemas.openxmlformats.org/officeDocument/2006/relationships/hyperlink" Target="https://ioko.rtyva.ru/images/doki/ocenka_kachestvo_obr/reg_mon/2020/309.pdf" TargetMode="External"/><Relationship Id="rId118" Type="http://schemas.openxmlformats.org/officeDocument/2006/relationships/hyperlink" Target="https://vsosh.rtyva.ru/index.php/novosti/130-itogovyj-otchet-vsosh-2021" TargetMode="External"/><Relationship Id="rId325" Type="http://schemas.openxmlformats.org/officeDocument/2006/relationships/hyperlink" Target="https://ipktuva.ru/?q=node/1443" TargetMode="External"/><Relationship Id="rId367" Type="http://schemas.openxmlformats.org/officeDocument/2006/relationships/hyperlink" Target="https://tuvobrnadzor.rtyva.ru/images/dokuments/npa/fed/poryadok.pdf" TargetMode="External"/><Relationship Id="rId171" Type="http://schemas.openxmlformats.org/officeDocument/2006/relationships/hyperlink" Target="http://monrt.ru/index.php/ru/novosti/3359-obuchayushchij-seminar-na-temu-mezhvedomstvennoe-vzaimodejstvie-sub-ektov-profilaktiki-pravonarushenij-sredi-nesovershennoletnikh" TargetMode="External"/><Relationship Id="rId227" Type="http://schemas.openxmlformats.org/officeDocument/2006/relationships/hyperlink" Target="http://ipktuva.ru/?q=content/distancionnoe-obuchenie" TargetMode="External"/><Relationship Id="rId269" Type="http://schemas.openxmlformats.org/officeDocument/2006/relationships/hyperlink" Target="http://ipktuva.ru/?q=node/1435" TargetMode="External"/><Relationship Id="rId434" Type="http://schemas.openxmlformats.org/officeDocument/2006/relationships/hyperlink" Target="https://vk.com/minobrnauki_rt?w=wall-38636573_17921" TargetMode="External"/><Relationship Id="rId33" Type="http://schemas.openxmlformats.org/officeDocument/2006/relationships/hyperlink" Target="http://monrt.ru/index.php/ru/proektnaya-deyatelnost/portfel-proektov" TargetMode="External"/><Relationship Id="rId129" Type="http://schemas.openxmlformats.org/officeDocument/2006/relationships/hyperlink" Target="https://ioko.rtyva.ru/images/doki/ege/regional_doki/pr587.pdf" TargetMode="External"/><Relationship Id="rId280" Type="http://schemas.openxmlformats.org/officeDocument/2006/relationships/hyperlink" Target="http://ipktuva.ru/?q=node/1435" TargetMode="External"/><Relationship Id="rId336" Type="http://schemas.openxmlformats.org/officeDocument/2006/relationships/hyperlink" Target="http://ipktuva.ru/?q=content/normativno-pravovye-akty" TargetMode="External"/><Relationship Id="rId75" Type="http://schemas.openxmlformats.org/officeDocument/2006/relationships/hyperlink" Target="https://ioko.rtyva.ru/index.php/otsenka-kachestva/regionalnye-monitoringi1/2020-god/statistika-i-analitika" TargetMode="External"/><Relationship Id="rId140" Type="http://schemas.openxmlformats.org/officeDocument/2006/relationships/hyperlink" Target="http://monrt.ru/index.php/ru/novosti/4262-vserossijskij-detskij-festival-nasledniki-traditsij" TargetMode="External"/><Relationship Id="rId182" Type="http://schemas.openxmlformats.org/officeDocument/2006/relationships/hyperlink" Target="http://docs.cntd.ru/document/561462749" TargetMode="External"/><Relationship Id="rId378" Type="http://schemas.openxmlformats.org/officeDocument/2006/relationships/hyperlink" Target="https://rcrdo.rtyva.ru/wp-content/uploads/2020/04/%D0%9E%D1%82%D1%87%D0%B5%D1%82-%D0%BF%D0%BE-%D1%81%D0%B0%D0%BC%D0%BE%D0%BE%D0%B1%D1%81%D0%BB%D0%B5%D0%B4%D0%BE%D0%B2%D0%B0%D0%BD%D0%B8%D1%8E-%D0%B4%D0%B5%D1%8F%D1%82%D0%B5%D0%BB%D1%8C%D0%BD%D0%BE%D1%81%D1%82%D0%B8-%D0%93%D0%91%D0%9E%D0%A3-%D0%94%D0%9E-%D0%A0%D0%A2-%D0%A0%D0%A6%D0%A0%D0%94%D0%9E-%D0%BF%D0%BE-%D0%B8%D1%82%D0%BE%D0%B3%D0%B0%D0%BC-2019-%D0%B3%D0%BE%D0%B4.pdf" TargetMode="External"/><Relationship Id="rId403" Type="http://schemas.openxmlformats.org/officeDocument/2006/relationships/hyperlink" Target="http://www.monrt.ru/index.php/ru/novosti/2975-bolee-700-uchastnikov-sobral-respublikanskij-den-otkrytykh-dverej-professionalnykh-obrazovatelnykh-organizatsij-respubliki-dlya-8-11-klassov-i-studentov" TargetMode="External"/><Relationship Id="rId6" Type="http://schemas.openxmlformats.org/officeDocument/2006/relationships/hyperlink" Target="http://ipktuva.ru/?q=node/1435" TargetMode="External"/><Relationship Id="rId238" Type="http://schemas.openxmlformats.org/officeDocument/2006/relationships/hyperlink" Target="http://monrt.ru/index.php/ru/deyatelnost/gosudarstvennye-programmy1" TargetMode="External"/><Relationship Id="rId291" Type="http://schemas.openxmlformats.org/officeDocument/2006/relationships/hyperlink" Target="http://ipktuva.ru/?q=node/442" TargetMode="External"/><Relationship Id="rId305" Type="http://schemas.openxmlformats.org/officeDocument/2006/relationships/hyperlink" Target="http://ipktuva.ru/?q=node/696" TargetMode="External"/><Relationship Id="rId347" Type="http://schemas.openxmlformats.org/officeDocument/2006/relationships/hyperlink" Target="http://monrt.ru/index.php/ru/obrazovanie/obrazovanie-detej-invalidov-i-detej-s-ovz" TargetMode="External"/><Relationship Id="rId44" Type="http://schemas.openxmlformats.org/officeDocument/2006/relationships/hyperlink" Target="https://ioko.rtyva.ru/images/doki/ocenka_kachestvo_obr/reg_mon/2020/sbornik2.pdf" TargetMode="External"/><Relationship Id="rId86" Type="http://schemas.openxmlformats.org/officeDocument/2006/relationships/hyperlink" Target="https://ioko.rtyva.ru/images/doki/rsoko/pr843_compressed.pdf" TargetMode="External"/><Relationship Id="rId151" Type="http://schemas.openxmlformats.org/officeDocument/2006/relationships/hyperlink" Target="http://monrt.ru/index.php/ru/novosti/1456-v-baj-tajginskom-kozhuune-proshlo-oznakomlenie-s-proektom-nastoyashchaya-semya-eto-mnogo-druzhnykh-ya" TargetMode="External"/><Relationship Id="rId389" Type="http://schemas.openxmlformats.org/officeDocument/2006/relationships/hyperlink" Target="https://rcrdo.rtyva.ru/?p=611" TargetMode="External"/><Relationship Id="rId193" Type="http://schemas.openxmlformats.org/officeDocument/2006/relationships/hyperlink" Target="http://ipktuva.ru/?q=content/22-iyulya-2020-goda-v-centre-odarennyh-detey-sostoyalsya-seminar-soveshchanie-nacelennyy-na" TargetMode="External"/><Relationship Id="rId207" Type="http://schemas.openxmlformats.org/officeDocument/2006/relationships/hyperlink" Target="https://vsosh.rtyva.ru/images/doc/reg_etap/2019-20-1-4.pdf" TargetMode="External"/><Relationship Id="rId249" Type="http://schemas.openxmlformats.org/officeDocument/2006/relationships/hyperlink" Target="https://ioko.rtyva.ru/images/doki/deyatelnost/project-pko/463.pdf" TargetMode="External"/><Relationship Id="rId414" Type="http://schemas.openxmlformats.org/officeDocument/2006/relationships/hyperlink" Target="http://docs.cntd.ru/document/441629776" TargetMode="External"/><Relationship Id="rId13" Type="http://schemas.openxmlformats.org/officeDocument/2006/relationships/hyperlink" Target="http://monrt.ru/index.php/ru/proektnaya-deyatelnost/dokumenty1/28-portfel-proektov/regionalnye-npa-proektov/333-regionalnye1" TargetMode="External"/><Relationship Id="rId109" Type="http://schemas.openxmlformats.org/officeDocument/2006/relationships/hyperlink" Target="http://monrt.ru/index.php/ru/obrazovanie/otsenka-kachestva/regionalnye-monitoringi" TargetMode="External"/><Relationship Id="rId260" Type="http://schemas.openxmlformats.org/officeDocument/2006/relationships/hyperlink" Target="http://ipktuva.ru/?q=content/razvitie-obrazovaniya-i-nauki-respubliki-tyva-na-2014-2025-gg" TargetMode="External"/><Relationship Id="rId316" Type="http://schemas.openxmlformats.org/officeDocument/2006/relationships/hyperlink" Target="http://ipktuva.ru/sites/default/files/doc/stazhirovka/prikaz_3.doc" TargetMode="External"/><Relationship Id="rId55" Type="http://schemas.openxmlformats.org/officeDocument/2006/relationships/hyperlink" Target="https://ioko.rtyva.ru/images/doki/ocenka_kachestvo_obr/reg_mon/RSOKO.pdf" TargetMode="External"/><Relationship Id="rId97" Type="http://schemas.openxmlformats.org/officeDocument/2006/relationships/hyperlink" Target="http://ipktuva.ru/sites/default/files/doc/project/ORVO/docs/prikaz_mon_rt_23.12.19_no1578-d_orvo.jpg" TargetMode="External"/><Relationship Id="rId120" Type="http://schemas.openxmlformats.org/officeDocument/2006/relationships/hyperlink" Target="https://ioko.rtyva.ru/images/doki/ocenka_kachestvo_obr/reg_mon/2020/205d.pdf" TargetMode="External"/><Relationship Id="rId358" Type="http://schemas.openxmlformats.org/officeDocument/2006/relationships/hyperlink" Target="https://saizyral.rtyva.ru/wp-content/uploads/2020/02/%D0%BA%D0%B8%D0%B1%D0%B5%D1%80%D0%B1%D0%B5%D0%B7%D0%BE%D0%BF%D0%B0%D1%81%D0%BD%D0%BE%D1%81%D1%82%D1%8C.pdf" TargetMode="External"/><Relationship Id="rId162" Type="http://schemas.openxmlformats.org/officeDocument/2006/relationships/hyperlink" Target="https://vk.com/center17?w=wall-143250978_642" TargetMode="External"/><Relationship Id="rId218" Type="http://schemas.openxmlformats.org/officeDocument/2006/relationships/hyperlink" Target="http://monrt.ru/images/obrazovanie/ocenka/statistika/vpr-2018-mart-may.docx" TargetMode="External"/><Relationship Id="rId425" Type="http://schemas.openxmlformats.org/officeDocument/2006/relationships/hyperlink" Target="https://ioko.rtyva.ru/images/doki/ocenka_kachestvo_obr/reg_mon/2020/192.pdf" TargetMode="External"/><Relationship Id="rId271" Type="http://schemas.openxmlformats.org/officeDocument/2006/relationships/hyperlink" Target="http://ipktuva.ru/?q=node/442" TargetMode="External"/><Relationship Id="rId24" Type="http://schemas.openxmlformats.org/officeDocument/2006/relationships/hyperlink" Target="https://ioko.rtyva.ru/index.php/otsenka-kachestva/regionalnye-monitoringi1/2020-god/dokumenty" TargetMode="External"/><Relationship Id="rId66" Type="http://schemas.openxmlformats.org/officeDocument/2006/relationships/hyperlink" Target="https://ioko.rtyva.ru/images/doki/ege/regional_doki/pr566.pdf" TargetMode="External"/><Relationship Id="rId131" Type="http://schemas.openxmlformats.org/officeDocument/2006/relationships/hyperlink" Target="https://ioko.rtyva.ru/images/doki/ege/regional_doki/pr1620.pdf" TargetMode="External"/><Relationship Id="rId327" Type="http://schemas.openxmlformats.org/officeDocument/2006/relationships/hyperlink" Target="http://ipktuva.ru/?q=node/438" TargetMode="External"/><Relationship Id="rId369" Type="http://schemas.openxmlformats.org/officeDocument/2006/relationships/hyperlink" Target="https://tuvobrnadzor.rtyva.ru/images/dokuments/npa/fed/coo.pdf" TargetMode="External"/><Relationship Id="rId173" Type="http://schemas.openxmlformats.org/officeDocument/2006/relationships/hyperlink" Target="http://monrt.ru/images/vospitanie/prikazy/pr90.pdf" TargetMode="External"/><Relationship Id="rId229" Type="http://schemas.openxmlformats.org/officeDocument/2006/relationships/hyperlink" Target="https://ipktuva.ru/sites/default/files/doc/konkurs/6._polozhenie_lroo.pdf" TargetMode="External"/><Relationship Id="rId380" Type="http://schemas.openxmlformats.org/officeDocument/2006/relationships/hyperlink" Target="http://docs.cntd.ru/document/423848150" TargetMode="External"/><Relationship Id="rId436" Type="http://schemas.openxmlformats.org/officeDocument/2006/relationships/hyperlink" Target="https://vk.com/minobrnauki_rt?w=wall-38636573_17777" TargetMode="External"/><Relationship Id="rId240" Type="http://schemas.openxmlformats.org/officeDocument/2006/relationships/hyperlink" Target="http://ipktuva.ru/?q=content/razvitie-obrazovaniya-i-nauki-respubliki-tyva-na-2014-2025-gg" TargetMode="External"/><Relationship Id="rId35" Type="http://schemas.openxmlformats.org/officeDocument/2006/relationships/hyperlink" Target="http://monrt.ru/index.php/ru/novosti/3850-30-oktyabrya-2019-goda-proveden-mezhregionalnyj-seminar-modeli-i-mekhanizmy-podderzhki-shkol-s-nizkimi-obrazovatelnymi-rezultatami-i-shkol-funktsioniruyushchikh-v-slozhnykh-sotsialnykh-usloviyakh-v-tselyakh-perevoda-shkol-v-effektivnyj-rezhim-funktsionirovaniya" TargetMode="External"/><Relationship Id="rId77" Type="http://schemas.openxmlformats.org/officeDocument/2006/relationships/hyperlink" Target="https://ioko.rtyva.ru/index.php/gia-9-oge-gve/statistika-i-analitika" TargetMode="External"/><Relationship Id="rId100" Type="http://schemas.openxmlformats.org/officeDocument/2006/relationships/hyperlink" Target="https://ioko.rtyva.ru/images/doki/ocenka_kachestvo_obr/vpr/stat_an/sbornik-vpr2019.pdf" TargetMode="External"/><Relationship Id="rId282" Type="http://schemas.openxmlformats.org/officeDocument/2006/relationships/hyperlink" Target="http://ipktuva.ru/sites/default/files/doc/Attestation/TEKUSCHIE/prikaz_ob_osob.attestacii.pdf" TargetMode="External"/><Relationship Id="rId338" Type="http://schemas.openxmlformats.org/officeDocument/2006/relationships/hyperlink" Target="http://ipktuva.ru/?q=node/1875" TargetMode="External"/><Relationship Id="rId8" Type="http://schemas.openxmlformats.org/officeDocument/2006/relationships/hyperlink" Target="https://ioko.rtyva.ru/index.php/otsenka-kachestva/federalnye-monitoringi/vserossijskie-proverochnye-raboty/statistika-i-analitika" TargetMode="External"/><Relationship Id="rId142" Type="http://schemas.openxmlformats.org/officeDocument/2006/relationships/hyperlink" Target="http://monrt.ru/images/deyatelnost/vospitanie/npa/27.pdf" TargetMode="External"/><Relationship Id="rId184" Type="http://schemas.openxmlformats.org/officeDocument/2006/relationships/hyperlink" Target="https://www.licejtuva.ru/data/step/%D0%BF%D1%80%D0%B8%D0%BA%D0%B0%D0%B7%20%D0%A8%D0%B2%D0%91%202020_10.JPG" TargetMode="External"/><Relationship Id="rId391" Type="http://schemas.openxmlformats.org/officeDocument/2006/relationships/hyperlink" Target="http://monrt.ru/index.php/ru/novosti/4203-distantsionnye-kursy-obrazovatelnogo-tsentra-sirius" TargetMode="External"/><Relationship Id="rId405" Type="http://schemas.openxmlformats.org/officeDocument/2006/relationships/hyperlink" Target="http://ipktuva.ru/?q=content/v-kazhdoy-seme-ne-menee-odnogo-rebenka-s-vysshim-obrazovaniem" TargetMode="External"/><Relationship Id="rId251" Type="http://schemas.openxmlformats.org/officeDocument/2006/relationships/hyperlink" Target="http://monrt.ru/index.php/ru/deyatelnost/nezavisimaya-otsenka-kachestva-raboty-oo" TargetMode="External"/><Relationship Id="rId46" Type="http://schemas.openxmlformats.org/officeDocument/2006/relationships/hyperlink" Target="https://ipktuva.ru/?q=node/151" TargetMode="External"/><Relationship Id="rId293" Type="http://schemas.openxmlformats.org/officeDocument/2006/relationships/hyperlink" Target="http://ipktuva.ru/?q=content/razvitie-obrazovaniya-i-nauki-respubliki-tyva-na-2014-2025-gg" TargetMode="External"/><Relationship Id="rId307" Type="http://schemas.openxmlformats.org/officeDocument/2006/relationships/hyperlink" Target="http://ipktuva.ru/?q=content/pedagog-psiholog-respubliki-tyva-2020" TargetMode="External"/><Relationship Id="rId349" Type="http://schemas.openxmlformats.org/officeDocument/2006/relationships/hyperlink" Target="https://saizyral.rtyva.ru/wp-content/uploads/2020/02/%D0%91%D1%80%D0%BE%D1%88%D1%8E%D1%80%D0%B0-%D0%BE-%D0%BC%D0%B5%D1%82%D0%BE%D0%B4%D0%B8%D0%BA%D0%B0%D1%85-%D0%9C%D0%9F%D0%97.pdf" TargetMode="External"/><Relationship Id="rId88" Type="http://schemas.openxmlformats.org/officeDocument/2006/relationships/hyperlink" Target="https://ioko.rtyva.ru/images/doki/ocenka_kachestvo_obr/reg_mon/2019/1294.pdf" TargetMode="External"/><Relationship Id="rId111" Type="http://schemas.openxmlformats.org/officeDocument/2006/relationships/hyperlink" Target="https://ioko.rtyva.ru/images/doki/ege/regional_doki/pr567.pdf" TargetMode="External"/><Relationship Id="rId153" Type="http://schemas.openxmlformats.org/officeDocument/2006/relationships/hyperlink" Target="https://vk.com/center17?w=wall-143250978_6518" TargetMode="External"/><Relationship Id="rId195" Type="http://schemas.openxmlformats.org/officeDocument/2006/relationships/hyperlink" Target="http://monrt.ru/index.php/ru/nauka/obrazovatelnyj-tsentr" TargetMode="External"/><Relationship Id="rId209" Type="http://schemas.openxmlformats.org/officeDocument/2006/relationships/hyperlink" Target="https://vsosh.rtyva.ru/images/doc/reg_etap/2019-20-1-4.pdf" TargetMode="External"/><Relationship Id="rId360" Type="http://schemas.openxmlformats.org/officeDocument/2006/relationships/hyperlink" Target="https://saizyral.rtyva.ru/wp-content/uploads/2020/02/%D0%9A%D0%B5%D0%B9%D1%81-%D0%BF%D1%81%D0%B8%D1%85%D0%BE%D0%BB%D0%B3.-%D0%BF%D0%BE%D0%B4%D0%B3%D0%BE%D1%82%D0%BE%D0%B2%D0%BA%D0%B5-%D0%BA-%D0%95%D0%93%D0%AD-pdf.io_.pdf" TargetMode="External"/><Relationship Id="rId416" Type="http://schemas.openxmlformats.org/officeDocument/2006/relationships/hyperlink" Target="http://docs.cntd.ru/document/424074859" TargetMode="External"/><Relationship Id="rId220" Type="http://schemas.openxmlformats.org/officeDocument/2006/relationships/hyperlink" Target="https://ioko.rtyva.ru/index.php/otsenka-kachestva/regionalnye-monitoringi1/2020-god/dokumenty" TargetMode="External"/><Relationship Id="rId15" Type="http://schemas.openxmlformats.org/officeDocument/2006/relationships/hyperlink" Target="http://rtyva.ru/upload/iblock/e7a/1.pdf" TargetMode="External"/><Relationship Id="rId57" Type="http://schemas.openxmlformats.org/officeDocument/2006/relationships/hyperlink" Target="https://ipktuva.ru/?q=node/1446" TargetMode="External"/><Relationship Id="rId262" Type="http://schemas.openxmlformats.org/officeDocument/2006/relationships/hyperlink" Target="http://monrt.ru/index.php/ru/deyatelnost/nezavisimaya-otsenka-kachestva-raboty-oo" TargetMode="External"/><Relationship Id="rId318" Type="http://schemas.openxmlformats.org/officeDocument/2006/relationships/hyperlink" Target="https://ipktuva.ru/?q=content/kursy-povysheniya-kvalifikacii-dlya-molodyh-pedagogov" TargetMode="External"/><Relationship Id="rId99" Type="http://schemas.openxmlformats.org/officeDocument/2006/relationships/hyperlink" Target="https://ioko.rtyva.ru/index.php/gia-9-oge-gve/uchastnikam-oge/demonstratsionnye-materialy" TargetMode="External"/><Relationship Id="rId122" Type="http://schemas.openxmlformats.org/officeDocument/2006/relationships/hyperlink" Target="https://ioko.rtyva.ru/images/doki/ocenka_kachestvo_obr/reg_mon/2020/205d.pdf" TargetMode="External"/><Relationship Id="rId164" Type="http://schemas.openxmlformats.org/officeDocument/2006/relationships/hyperlink" Target="http://monrt.ru/index.php/ru/novosti/2932-opredeleny-pobediteli-respublikanskikh-proektov-10-luchshikh-shkol-po-profilaktike-pravonarushenij-i-5-luchshikh-spo-po-profilaktike-pravonarushenij" TargetMode="External"/><Relationship Id="rId371" Type="http://schemas.openxmlformats.org/officeDocument/2006/relationships/hyperlink" Target="http://monrt.ru/index.php/ru/abiturientu" TargetMode="External"/><Relationship Id="rId427" Type="http://schemas.openxmlformats.org/officeDocument/2006/relationships/hyperlink" Target="https://ipktuva.ru/?q=node/438" TargetMode="External"/><Relationship Id="rId26" Type="http://schemas.openxmlformats.org/officeDocument/2006/relationships/hyperlink" Target="https://ioko.rtyva.ru/index.php/otsenka-kachestva/regionalnye-monitoringi1/2019-god/reg-plan-2019-2" TargetMode="External"/><Relationship Id="rId231" Type="http://schemas.openxmlformats.org/officeDocument/2006/relationships/hyperlink" Target="http://ipktuva.ru/?q=content/razvitie-obrazovaniya-i-nauki-respubliki-tyva-na-2014-2025-gg" TargetMode="External"/><Relationship Id="rId273" Type="http://schemas.openxmlformats.org/officeDocument/2006/relationships/hyperlink" Target="http://monrt.ru/index.php/ru/obrazovanie/otsenka-kachestva/regionalnye-monitoringi" TargetMode="External"/><Relationship Id="rId329" Type="http://schemas.openxmlformats.org/officeDocument/2006/relationships/hyperlink" Target="http://ipktuva.ru/?q=node/586" TargetMode="External"/><Relationship Id="rId68" Type="http://schemas.openxmlformats.org/officeDocument/2006/relationships/hyperlink" Target="https://ioko.rtyva.ru/images/doki/rsoko/pr843_compressed.pdf" TargetMode="External"/><Relationship Id="rId133" Type="http://schemas.openxmlformats.org/officeDocument/2006/relationships/hyperlink" Target="http://monrt.ru/images/deyatelnost/vospitanie/npa/18.pdf" TargetMode="External"/><Relationship Id="rId175" Type="http://schemas.openxmlformats.org/officeDocument/2006/relationships/hyperlink" Target="http://monrt.ru/index.php/ru/deyatelnost/rabota-s-odarennymi-detmi-2" TargetMode="External"/><Relationship Id="rId340" Type="http://schemas.openxmlformats.org/officeDocument/2006/relationships/hyperlink" Target="https://ioko.rtyva.ru/images/doki/ocenka_kachestvo_obr/reg_mon/2019/rsoko2019.pdf" TargetMode="External"/><Relationship Id="rId200" Type="http://schemas.openxmlformats.org/officeDocument/2006/relationships/hyperlink" Target="http://gov.tuva.ru/press_center/news/education/42806/" TargetMode="External"/><Relationship Id="rId382" Type="http://schemas.openxmlformats.org/officeDocument/2006/relationships/hyperlink" Target="http://docs.cntd.ru/document/561752924" TargetMode="External"/><Relationship Id="rId438" Type="http://schemas.openxmlformats.org/officeDocument/2006/relationships/hyperlink" Target="https://monrt.rtyva.ru/images/ekonomika.pdf" TargetMode="External"/><Relationship Id="rId242" Type="http://schemas.openxmlformats.org/officeDocument/2006/relationships/hyperlink" Target="http://monrt.ru/index.php/ru/povyshenie-kachestva-obrazovaniya" TargetMode="External"/><Relationship Id="rId284" Type="http://schemas.openxmlformats.org/officeDocument/2006/relationships/hyperlink" Target="http://ipktuva.ru/?q=node/438" TargetMode="External"/><Relationship Id="rId37" Type="http://schemas.openxmlformats.org/officeDocument/2006/relationships/hyperlink" Target="https://ioko.rtyva.ru/images/doki/deyatelnost/project-pko/463.pdf" TargetMode="External"/><Relationship Id="rId79" Type="http://schemas.openxmlformats.org/officeDocument/2006/relationships/hyperlink" Target="https://ioko.rtyva.ru/index.php/otsenka-kachestva/federalnye-monitoringi/vserossijskie-proverochnye-raboty/statistika-i-analitika" TargetMode="External"/><Relationship Id="rId102" Type="http://schemas.openxmlformats.org/officeDocument/2006/relationships/hyperlink" Target="https://ioko.rtyva.ru/index.php/gia-11-ege-gve/statistika-i-analitika" TargetMode="External"/><Relationship Id="rId144" Type="http://schemas.openxmlformats.org/officeDocument/2006/relationships/hyperlink" Target="http://monrt.ru/index.php/ru/125-vospitanie/4225-itogovye-prikazy-distantsionnykh-konkursov" TargetMode="External"/><Relationship Id="rId90" Type="http://schemas.openxmlformats.org/officeDocument/2006/relationships/hyperlink" Target="https://ioko.rtyva.ru/images/doki/rsoko/pr843_compressed.pdf" TargetMode="External"/><Relationship Id="rId186" Type="http://schemas.openxmlformats.org/officeDocument/2006/relationships/hyperlink" Target="https://sochisirius.ru/regions-map?code=17" TargetMode="External"/><Relationship Id="rId351" Type="http://schemas.openxmlformats.org/officeDocument/2006/relationships/hyperlink" Target="https://saizyral.rtyva.ru/wp-content/uploads/2020/03/%D0%BF%D1%80%D0%B8%D0%BA%D0%B0%D0%B7-%D1%81%D0%BB.%D0%BF%D1%80%D0%B8%D0%BC%D0%B8%D1%80%D0%B5%D0%BD%D0%B8%D1%8F.pdf" TargetMode="External"/><Relationship Id="rId393" Type="http://schemas.openxmlformats.org/officeDocument/2006/relationships/hyperlink" Target="https://liceum15.tuva.ru/attachments/category/114/Proekt-Odin-rebenok-s-vysshim-obrazovaniem.pdf" TargetMode="External"/><Relationship Id="rId407" Type="http://schemas.openxmlformats.org/officeDocument/2006/relationships/hyperlink" Target="http://monrt.ru/index.php/ru/novosti/4275-organizatsiya-raboty-s-roditelyami-po-voprosam-professionalnogo-samoopredeleniya-i-vozmozhnostej-professionalnogo-obrazovaniya-trudovoj-deyatelnosti-detej-invalidov-i-detej-s-ovz" TargetMode="External"/><Relationship Id="rId211" Type="http://schemas.openxmlformats.org/officeDocument/2006/relationships/hyperlink" Target="https://vsosh.rtyva.ru/index.php/novosti/130-itogovyj-otchet-vsosh-2021" TargetMode="External"/><Relationship Id="rId253" Type="http://schemas.openxmlformats.org/officeDocument/2006/relationships/hyperlink" Target="http://ipktuva.ru/?q=content/respublikanskiy-konkurs-luchshiy-rukovoditel-obrazovatelnoy-organizacii-respubliki-tyva-2020" TargetMode="External"/><Relationship Id="rId295" Type="http://schemas.openxmlformats.org/officeDocument/2006/relationships/hyperlink" Target="http://ipktuva.ru/?q=node/27" TargetMode="External"/><Relationship Id="rId309" Type="http://schemas.openxmlformats.org/officeDocument/2006/relationships/hyperlink" Target="http://ipktuva.ru/?q=node/438" TargetMode="External"/><Relationship Id="rId48" Type="http://schemas.openxmlformats.org/officeDocument/2006/relationships/hyperlink" Target="https://ipktuva.ru/?q=content/razvitie-obrazovaniya-i-nauki-respubliki-tyva-na-2014-2025-gg" TargetMode="External"/><Relationship Id="rId113" Type="http://schemas.openxmlformats.org/officeDocument/2006/relationships/hyperlink" Target="http://monrt.ru/index.php/ru/novosti/3828-21-oktyabrya-2019-goda-provedeno-soveshchanie-o-povyshenii-ob-ektivnosti-provedeniya-otsenochnykh-protsedur-na-territorii-respubliki-tyva" TargetMode="External"/><Relationship Id="rId320" Type="http://schemas.openxmlformats.org/officeDocument/2006/relationships/hyperlink" Target="http://monrt.ru/images/deyatelnost/gosrrogrammy/RazvitieObrazovaniaINaukiNa2014-2025.pdf" TargetMode="External"/><Relationship Id="rId155" Type="http://schemas.openxmlformats.org/officeDocument/2006/relationships/hyperlink" Target="http://monrt.ru/images/vospitanie/prikazy/pr512.pdf" TargetMode="External"/><Relationship Id="rId197" Type="http://schemas.openxmlformats.org/officeDocument/2006/relationships/hyperlink" Target="http://www.monrt.ru/index.php/ru/novosti/2854-konkurs-uchenik-goda-2019" TargetMode="External"/><Relationship Id="rId362" Type="http://schemas.openxmlformats.org/officeDocument/2006/relationships/hyperlink" Target="https://ipktuva.ru/?q=node/438" TargetMode="External"/><Relationship Id="rId418" Type="http://schemas.openxmlformats.org/officeDocument/2006/relationships/hyperlink" Target="http://tuvsu.ru/student/210/" TargetMode="External"/><Relationship Id="rId222" Type="http://schemas.openxmlformats.org/officeDocument/2006/relationships/hyperlink" Target="https://ioko.rtyva.ru/images/doki/ege/regional_doki/pr587.pdf" TargetMode="External"/><Relationship Id="rId264" Type="http://schemas.openxmlformats.org/officeDocument/2006/relationships/hyperlink" Target="http://monrt.ru/index.php/ru/vakanc" TargetMode="External"/><Relationship Id="rId17" Type="http://schemas.openxmlformats.org/officeDocument/2006/relationships/hyperlink" Target="https://ipktuva.ru/?q=node/438" TargetMode="External"/><Relationship Id="rId59" Type="http://schemas.openxmlformats.org/officeDocument/2006/relationships/hyperlink" Target="https://ioko.rtyva.ru/images/doki/ocenka_kachestvo_obr/reg_mon/2020/pr135.pdf" TargetMode="External"/><Relationship Id="rId124" Type="http://schemas.openxmlformats.org/officeDocument/2006/relationships/hyperlink" Target="https://ioko.rtyva.ru/images/doki/ocenka_kachestvo_obr/reg_mon/2020/pr135.pdf" TargetMode="External"/><Relationship Id="rId70" Type="http://schemas.openxmlformats.org/officeDocument/2006/relationships/hyperlink" Target="http://monrt.ru/index.php/ru/novosti/3903-mezhdunarodnoe-sopostavitelnoe-issledovanie-kachestva-obrazovaniya-v-respublike-tyva" TargetMode="External"/><Relationship Id="rId166" Type="http://schemas.openxmlformats.org/officeDocument/2006/relationships/hyperlink" Target="http://monrt.ru/index.php/ru/novosti/1770-komanda-uchashchikhsya-dzun-khemchikskogo-kozhuuna-zavoevali-pervoe-mesto-v-respublikanskom-festivale-pravovoj-gramotnosti-novoe-pokolenie" TargetMode="External"/><Relationship Id="rId331" Type="http://schemas.openxmlformats.org/officeDocument/2006/relationships/hyperlink" Target="http://ipktuva.ru/?q=node/586" TargetMode="External"/><Relationship Id="rId373" Type="http://schemas.openxmlformats.org/officeDocument/2006/relationships/hyperlink" Target="http://monrt.ru/images/abiturientu/r63.pdf" TargetMode="External"/><Relationship Id="rId429" Type="http://schemas.openxmlformats.org/officeDocument/2006/relationships/hyperlink" Target="https://ioko.rtyva.ru/images/doki/ocenka_kachestvo_obr/reg_mon/2020/192.pdf" TargetMode="External"/><Relationship Id="rId1" Type="http://schemas.openxmlformats.org/officeDocument/2006/relationships/hyperlink" Target="https://ioko.rtyva.ru/images/doki/deyatelnost/project-pko/116--31.01.19.pdf" TargetMode="External"/><Relationship Id="rId233" Type="http://schemas.openxmlformats.org/officeDocument/2006/relationships/hyperlink" Target="http://ipktuva.ru/?q=content/razvitie-obrazovaniya-i-nauki-respubliki-tyva-na-2014-2025-gg" TargetMode="External"/><Relationship Id="rId440" Type="http://schemas.openxmlformats.org/officeDocument/2006/relationships/printerSettings" Target="../printerSettings/printerSettings1.bin"/><Relationship Id="rId28" Type="http://schemas.openxmlformats.org/officeDocument/2006/relationships/hyperlink" Target="https://ioko.rtyva.ru/index.php/otsenka-kachestva/regionalnye-monitoringi1/2020-god/plany" TargetMode="External"/><Relationship Id="rId275" Type="http://schemas.openxmlformats.org/officeDocument/2006/relationships/hyperlink" Target="https://ioko.rtyva.ru/images/doki/ocenka_kachestvo_obr/reg_mon/2019/rsoko2019.pdf" TargetMode="External"/><Relationship Id="rId300" Type="http://schemas.openxmlformats.org/officeDocument/2006/relationships/hyperlink" Target="http://ipktuva.ru/?q=node/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4"/>
  <sheetViews>
    <sheetView tabSelected="1" topLeftCell="H1" zoomScale="69" zoomScaleNormal="69" workbookViewId="0">
      <pane ySplit="5" topLeftCell="A188" activePane="bottomLeft" state="frozen"/>
      <selection pane="bottomLeft" activeCell="T188" sqref="T188"/>
    </sheetView>
  </sheetViews>
  <sheetFormatPr defaultColWidth="8.85546875" defaultRowHeight="15"/>
  <cols>
    <col min="1" max="1" width="70.28515625" style="1" customWidth="1"/>
    <col min="2" max="2" width="12.5703125" style="2" customWidth="1"/>
    <col min="3" max="3" width="29.140625" customWidth="1"/>
    <col min="4" max="4" width="27.42578125" style="3" customWidth="1"/>
    <col min="5" max="5" width="26.42578125" customWidth="1"/>
    <col min="6" max="6" width="26.85546875" customWidth="1"/>
    <col min="7" max="7" width="26" customWidth="1"/>
    <col min="8" max="8" width="28.42578125" customWidth="1"/>
    <col min="9" max="9" width="27.5703125" customWidth="1"/>
    <col min="10" max="10" width="27.140625" customWidth="1"/>
    <col min="11" max="11" width="27" customWidth="1"/>
    <col min="12" max="12" width="27.5703125" customWidth="1"/>
    <col min="13" max="13" width="20.85546875" style="10" hidden="1" customWidth="1"/>
    <col min="14" max="14" width="80.85546875" style="8" hidden="1" customWidth="1"/>
    <col min="15" max="15" width="25.5703125" style="8" customWidth="1"/>
    <col min="16" max="16" width="31.5703125" style="8" customWidth="1"/>
    <col min="17" max="17" width="21.5703125" style="26" customWidth="1"/>
    <col min="18" max="18" width="31" style="26" customWidth="1"/>
    <col min="19" max="19" width="26.7109375" style="26" customWidth="1"/>
    <col min="20" max="20" width="25.5703125" style="26" customWidth="1"/>
    <col min="21" max="21" width="23.85546875" style="26" customWidth="1"/>
    <col min="22" max="22" width="22.42578125" style="26" customWidth="1"/>
    <col min="23" max="23" width="13.42578125" style="26" customWidth="1"/>
    <col min="24" max="24" width="17.5703125" style="26" customWidth="1"/>
    <col min="25" max="16384" width="8.85546875" style="26"/>
  </cols>
  <sheetData>
    <row r="1" spans="1:24" ht="20.100000000000001" customHeight="1">
      <c r="A1" s="39" t="s">
        <v>148</v>
      </c>
      <c r="B1" s="4">
        <v>17</v>
      </c>
    </row>
    <row r="2" spans="1:24" ht="30" customHeight="1" thickBot="1">
      <c r="A2" s="40" t="s">
        <v>149</v>
      </c>
      <c r="B2" s="5" t="s">
        <v>252</v>
      </c>
      <c r="C2" s="6"/>
      <c r="D2" s="7"/>
      <c r="E2" s="6"/>
      <c r="F2" s="6"/>
      <c r="G2" s="6"/>
      <c r="H2" s="6"/>
      <c r="I2" s="6"/>
      <c r="J2" s="6"/>
      <c r="K2" s="6"/>
      <c r="L2" s="6"/>
      <c r="M2" s="11"/>
      <c r="N2" s="9"/>
      <c r="O2" s="9"/>
      <c r="P2" s="9"/>
    </row>
    <row r="3" spans="1:24" ht="30" customHeight="1" thickBot="1">
      <c r="A3" s="13" t="s">
        <v>0</v>
      </c>
      <c r="B3" s="14" t="s">
        <v>54</v>
      </c>
      <c r="C3" s="23" t="s">
        <v>150</v>
      </c>
      <c r="D3" s="24" t="s">
        <v>155</v>
      </c>
      <c r="E3" s="23" t="s">
        <v>151</v>
      </c>
      <c r="F3" s="24" t="s">
        <v>156</v>
      </c>
      <c r="G3" s="23" t="s">
        <v>152</v>
      </c>
      <c r="H3" s="24" t="s">
        <v>157</v>
      </c>
      <c r="I3" s="23" t="s">
        <v>153</v>
      </c>
      <c r="J3" s="24" t="s">
        <v>158</v>
      </c>
      <c r="K3" s="23" t="s">
        <v>154</v>
      </c>
      <c r="L3" s="24" t="s">
        <v>159</v>
      </c>
      <c r="M3" s="25" t="s">
        <v>182</v>
      </c>
      <c r="N3" s="88" t="s">
        <v>183</v>
      </c>
      <c r="O3" s="87"/>
      <c r="P3" s="87"/>
      <c r="Q3" s="152"/>
      <c r="R3" s="152"/>
      <c r="S3" s="152"/>
      <c r="T3" s="152"/>
      <c r="U3" s="152"/>
      <c r="V3" s="152"/>
      <c r="W3" s="152"/>
      <c r="X3" s="152"/>
    </row>
    <row r="4" spans="1:24" ht="20.100000000000001" customHeight="1" thickBot="1">
      <c r="A4" s="41" t="s">
        <v>13</v>
      </c>
      <c r="B4" s="15">
        <f>B5+B46+B82+B130</f>
        <v>146</v>
      </c>
      <c r="C4" s="27"/>
      <c r="D4" s="28"/>
      <c r="E4" s="27"/>
      <c r="F4" s="28"/>
      <c r="G4" s="27"/>
      <c r="H4" s="28"/>
      <c r="I4" s="27"/>
      <c r="J4" s="28"/>
      <c r="K4" s="27"/>
      <c r="L4" s="28"/>
      <c r="M4" s="29">
        <f>M5+M46+M82+M130</f>
        <v>0</v>
      </c>
      <c r="N4" s="89"/>
      <c r="O4" s="87"/>
      <c r="P4" s="87"/>
      <c r="Q4" s="152"/>
      <c r="R4" s="152"/>
      <c r="S4" s="152"/>
      <c r="T4" s="152"/>
      <c r="U4" s="152"/>
      <c r="V4" s="152"/>
      <c r="W4" s="152"/>
      <c r="X4" s="152"/>
    </row>
    <row r="5" spans="1:24" ht="30" customHeight="1" thickBot="1">
      <c r="A5" s="42" t="s">
        <v>14</v>
      </c>
      <c r="B5" s="16">
        <f>B6+B20+B27+B32+B38+B44</f>
        <v>31</v>
      </c>
      <c r="C5" s="30"/>
      <c r="D5" s="31"/>
      <c r="E5" s="30"/>
      <c r="F5" s="31"/>
      <c r="G5" s="30"/>
      <c r="H5" s="31"/>
      <c r="I5" s="30"/>
      <c r="J5" s="31"/>
      <c r="K5" s="30"/>
      <c r="L5" s="31"/>
      <c r="M5" s="32">
        <f>M6+M20+M27+M32+M38+M44</f>
        <v>0</v>
      </c>
      <c r="N5" s="90"/>
      <c r="O5" s="87"/>
      <c r="P5" s="87"/>
      <c r="Q5" s="152"/>
      <c r="R5" s="152"/>
      <c r="S5" s="152"/>
      <c r="T5" s="152"/>
      <c r="U5" s="152"/>
      <c r="V5" s="152"/>
      <c r="W5" s="152"/>
      <c r="X5" s="152"/>
    </row>
    <row r="6" spans="1:24" ht="20.100000000000001" customHeight="1">
      <c r="A6" s="43" t="s">
        <v>81</v>
      </c>
      <c r="B6" s="17">
        <f>SUM(B8:B18)</f>
        <v>9</v>
      </c>
      <c r="C6" s="33"/>
      <c r="D6" s="34"/>
      <c r="E6" s="33"/>
      <c r="F6" s="34"/>
      <c r="G6" s="33"/>
      <c r="H6" s="34"/>
      <c r="I6" s="33"/>
      <c r="J6" s="34"/>
      <c r="K6" s="33"/>
      <c r="L6" s="34"/>
      <c r="M6" s="35">
        <f>SUM(M8:M18)</f>
        <v>0</v>
      </c>
      <c r="N6" s="91"/>
      <c r="O6" s="87"/>
      <c r="P6" s="87"/>
      <c r="Q6" s="152"/>
      <c r="R6" s="152"/>
      <c r="S6" s="152"/>
      <c r="T6" s="152"/>
      <c r="U6" s="152"/>
      <c r="V6" s="152"/>
      <c r="W6" s="152"/>
      <c r="X6" s="152"/>
    </row>
    <row r="7" spans="1:24" ht="81.75" customHeight="1">
      <c r="A7" s="107" t="s">
        <v>74</v>
      </c>
      <c r="B7" s="12"/>
      <c r="C7" s="81" t="s">
        <v>726</v>
      </c>
      <c r="D7" s="63" t="s">
        <v>725</v>
      </c>
      <c r="E7" s="81" t="s">
        <v>735</v>
      </c>
      <c r="F7" s="62" t="s">
        <v>734</v>
      </c>
      <c r="G7" s="81" t="s">
        <v>779</v>
      </c>
      <c r="H7" s="81" t="s">
        <v>780</v>
      </c>
      <c r="I7" s="87"/>
      <c r="J7" s="87"/>
      <c r="K7" s="87"/>
      <c r="L7" s="87"/>
      <c r="M7" s="53" t="s">
        <v>184</v>
      </c>
      <c r="N7" s="92" t="s">
        <v>184</v>
      </c>
      <c r="O7" s="87"/>
      <c r="P7" s="87"/>
      <c r="Q7" s="152"/>
      <c r="R7" s="152"/>
      <c r="S7" s="152"/>
      <c r="T7" s="152"/>
      <c r="U7" s="152"/>
      <c r="V7" s="152"/>
      <c r="W7" s="152"/>
      <c r="X7" s="152"/>
    </row>
    <row r="8" spans="1:24" ht="62.25" customHeight="1">
      <c r="A8" s="159" t="s">
        <v>75</v>
      </c>
      <c r="B8" s="156">
        <v>2</v>
      </c>
      <c r="C8" s="137" t="s">
        <v>816</v>
      </c>
      <c r="D8" s="137" t="s">
        <v>349</v>
      </c>
      <c r="E8" s="121" t="s">
        <v>254</v>
      </c>
      <c r="F8" s="122" t="s">
        <v>351</v>
      </c>
      <c r="G8" s="121" t="s">
        <v>257</v>
      </c>
      <c r="H8" s="123" t="s">
        <v>345</v>
      </c>
      <c r="I8" s="64"/>
      <c r="J8" s="64"/>
      <c r="K8" s="64"/>
      <c r="L8" s="64"/>
      <c r="M8" s="54"/>
      <c r="N8" s="93"/>
      <c r="O8" s="87"/>
      <c r="P8" s="87"/>
      <c r="Q8" s="149"/>
      <c r="R8" s="149"/>
      <c r="S8" s="152"/>
      <c r="T8" s="152"/>
      <c r="U8" s="152"/>
      <c r="V8" s="152"/>
      <c r="W8" s="152"/>
      <c r="X8" s="152"/>
    </row>
    <row r="9" spans="1:24" ht="74.25" customHeight="1">
      <c r="A9" s="160"/>
      <c r="B9" s="157"/>
      <c r="C9" s="119" t="s">
        <v>730</v>
      </c>
      <c r="D9" s="120" t="s">
        <v>729</v>
      </c>
      <c r="E9" s="119" t="s">
        <v>805</v>
      </c>
      <c r="F9" s="120" t="s">
        <v>806</v>
      </c>
      <c r="G9" s="119" t="s">
        <v>807</v>
      </c>
      <c r="H9" s="119" t="s">
        <v>808</v>
      </c>
      <c r="I9" s="120" t="s">
        <v>809</v>
      </c>
      <c r="J9" s="120" t="s">
        <v>810</v>
      </c>
      <c r="K9" s="120" t="s">
        <v>811</v>
      </c>
      <c r="L9" s="120" t="s">
        <v>812</v>
      </c>
      <c r="M9" s="124"/>
      <c r="N9" s="125"/>
      <c r="O9" s="170"/>
      <c r="P9" s="87"/>
      <c r="Q9" s="152"/>
      <c r="R9" s="152"/>
      <c r="S9" s="152"/>
      <c r="T9" s="152"/>
      <c r="U9" s="152"/>
      <c r="V9" s="152"/>
      <c r="W9" s="152"/>
      <c r="X9" s="152"/>
    </row>
    <row r="10" spans="1:24" ht="114" customHeight="1">
      <c r="A10" s="153" t="s">
        <v>76</v>
      </c>
      <c r="B10" s="18">
        <v>2</v>
      </c>
      <c r="C10" s="52" t="s">
        <v>253</v>
      </c>
      <c r="D10" s="64" t="s">
        <v>350</v>
      </c>
      <c r="E10" s="52" t="s">
        <v>254</v>
      </c>
      <c r="F10" s="64" t="s">
        <v>352</v>
      </c>
      <c r="G10" s="52" t="s">
        <v>257</v>
      </c>
      <c r="H10" s="52" t="s">
        <v>345</v>
      </c>
      <c r="I10" s="64"/>
      <c r="J10" s="64"/>
      <c r="K10" s="64"/>
      <c r="L10" s="64"/>
      <c r="M10" s="54"/>
      <c r="N10" s="93"/>
      <c r="O10" s="87"/>
      <c r="P10" s="87"/>
      <c r="Q10" s="152"/>
      <c r="R10" s="152"/>
      <c r="S10" s="152"/>
      <c r="T10" s="152"/>
      <c r="U10" s="152"/>
      <c r="V10" s="152"/>
      <c r="W10" s="152"/>
      <c r="X10" s="152"/>
    </row>
    <row r="11" spans="1:24" ht="90.75" customHeight="1">
      <c r="A11" s="154"/>
      <c r="B11" s="104"/>
      <c r="C11" s="126" t="s">
        <v>722</v>
      </c>
      <c r="D11" s="120" t="s">
        <v>721</v>
      </c>
      <c r="E11" s="119" t="s">
        <v>724</v>
      </c>
      <c r="F11" s="120" t="s">
        <v>723</v>
      </c>
      <c r="G11" s="119" t="s">
        <v>773</v>
      </c>
      <c r="H11" s="119" t="s">
        <v>774</v>
      </c>
      <c r="I11" s="120" t="s">
        <v>775</v>
      </c>
      <c r="J11" s="120" t="s">
        <v>776</v>
      </c>
      <c r="K11" s="120" t="s">
        <v>783</v>
      </c>
      <c r="L11" s="120" t="s">
        <v>784</v>
      </c>
      <c r="M11" s="124"/>
      <c r="N11" s="125"/>
      <c r="O11" s="170"/>
      <c r="P11" s="87"/>
      <c r="Q11" s="152"/>
      <c r="R11" s="152"/>
      <c r="S11" s="152"/>
      <c r="T11" s="152"/>
      <c r="U11" s="152"/>
      <c r="V11" s="152"/>
      <c r="W11" s="152"/>
      <c r="X11" s="152"/>
    </row>
    <row r="12" spans="1:24" ht="109.5" customHeight="1">
      <c r="A12" s="153" t="s">
        <v>77</v>
      </c>
      <c r="B12" s="18">
        <v>2</v>
      </c>
      <c r="C12" s="52" t="s">
        <v>253</v>
      </c>
      <c r="D12" s="64" t="s">
        <v>815</v>
      </c>
      <c r="E12" s="52" t="s">
        <v>254</v>
      </c>
      <c r="F12" s="64" t="s">
        <v>353</v>
      </c>
      <c r="G12" s="52" t="s">
        <v>255</v>
      </c>
      <c r="H12" s="64"/>
      <c r="I12" s="52" t="s">
        <v>256</v>
      </c>
      <c r="J12" s="52" t="s">
        <v>381</v>
      </c>
      <c r="K12" s="52" t="s">
        <v>257</v>
      </c>
      <c r="L12" s="52" t="s">
        <v>345</v>
      </c>
      <c r="M12" s="54"/>
      <c r="N12" s="93"/>
      <c r="O12" s="87"/>
      <c r="P12" s="87"/>
      <c r="Q12" s="152"/>
      <c r="R12" s="152"/>
      <c r="S12" s="152"/>
      <c r="T12" s="152"/>
      <c r="U12" s="152"/>
      <c r="V12" s="152"/>
      <c r="W12" s="152"/>
      <c r="X12" s="152"/>
    </row>
    <row r="13" spans="1:24" ht="96.75" customHeight="1">
      <c r="A13" s="154"/>
      <c r="B13" s="104"/>
      <c r="C13" s="127" t="s">
        <v>817</v>
      </c>
      <c r="D13" s="120" t="s">
        <v>731</v>
      </c>
      <c r="E13" s="119" t="s">
        <v>803</v>
      </c>
      <c r="F13" s="120" t="s">
        <v>804</v>
      </c>
      <c r="G13" s="119"/>
      <c r="H13" s="64"/>
      <c r="I13" s="52"/>
      <c r="J13" s="52"/>
      <c r="K13" s="52"/>
      <c r="L13" s="52"/>
      <c r="M13" s="54"/>
      <c r="N13" s="93"/>
      <c r="O13" s="87"/>
      <c r="P13" s="87"/>
      <c r="Q13" s="152"/>
      <c r="R13" s="152"/>
      <c r="S13" s="152"/>
      <c r="T13" s="152"/>
      <c r="U13" s="152"/>
      <c r="V13" s="152"/>
      <c r="W13" s="152"/>
      <c r="X13" s="152"/>
    </row>
    <row r="14" spans="1:24" s="50" customFormat="1" ht="58.5" customHeight="1">
      <c r="A14" s="153" t="s">
        <v>78</v>
      </c>
      <c r="B14" s="162">
        <v>1</v>
      </c>
      <c r="C14" s="65" t="s">
        <v>260</v>
      </c>
      <c r="D14" s="66" t="s">
        <v>572</v>
      </c>
      <c r="E14" s="66"/>
      <c r="F14" s="66"/>
      <c r="G14" s="66"/>
      <c r="H14" s="66"/>
      <c r="I14" s="66"/>
      <c r="J14" s="66"/>
      <c r="K14" s="66"/>
      <c r="L14" s="66"/>
      <c r="M14" s="55"/>
      <c r="N14" s="94"/>
      <c r="O14" s="87"/>
      <c r="P14" s="87"/>
      <c r="Q14" s="171"/>
      <c r="R14" s="171"/>
      <c r="S14" s="171"/>
      <c r="T14" s="171"/>
      <c r="U14" s="171"/>
      <c r="V14" s="171"/>
      <c r="W14" s="171"/>
      <c r="X14" s="171"/>
    </row>
    <row r="15" spans="1:24" s="50" customFormat="1" ht="69" customHeight="1">
      <c r="A15" s="154"/>
      <c r="B15" s="163"/>
      <c r="C15" s="128" t="s">
        <v>733</v>
      </c>
      <c r="D15" s="129" t="s">
        <v>732</v>
      </c>
      <c r="E15" s="129" t="s">
        <v>739</v>
      </c>
      <c r="F15" s="129" t="s">
        <v>738</v>
      </c>
      <c r="G15" s="129" t="s">
        <v>801</v>
      </c>
      <c r="H15" s="129" t="s">
        <v>802</v>
      </c>
      <c r="I15" s="129"/>
      <c r="J15" s="129"/>
      <c r="K15" s="129"/>
      <c r="L15" s="129"/>
      <c r="M15" s="55"/>
      <c r="N15" s="94"/>
      <c r="O15" s="87"/>
      <c r="P15" s="87"/>
      <c r="Q15" s="171"/>
      <c r="R15" s="171"/>
      <c r="S15" s="171"/>
      <c r="T15" s="171"/>
      <c r="U15" s="171"/>
      <c r="V15" s="171"/>
      <c r="W15" s="171"/>
      <c r="X15" s="171"/>
    </row>
    <row r="16" spans="1:24" ht="63" customHeight="1">
      <c r="A16" s="153" t="s">
        <v>79</v>
      </c>
      <c r="B16" s="162">
        <v>1</v>
      </c>
      <c r="C16" s="119" t="s">
        <v>205</v>
      </c>
      <c r="D16" s="130" t="s">
        <v>354</v>
      </c>
      <c r="E16" s="131" t="s">
        <v>207</v>
      </c>
      <c r="F16" s="120" t="s">
        <v>355</v>
      </c>
      <c r="G16" s="120"/>
      <c r="H16" s="120"/>
      <c r="I16" s="120"/>
      <c r="J16" s="120"/>
      <c r="K16" s="120"/>
      <c r="L16" s="120"/>
      <c r="M16" s="54"/>
      <c r="N16" s="93"/>
      <c r="O16" s="87"/>
      <c r="P16" s="87"/>
      <c r="Q16" s="152"/>
      <c r="R16" s="152"/>
      <c r="S16" s="152"/>
      <c r="T16" s="152"/>
      <c r="U16" s="152"/>
      <c r="V16" s="152"/>
      <c r="W16" s="152"/>
      <c r="X16" s="152"/>
    </row>
    <row r="17" spans="1:24" ht="56.25" customHeight="1">
      <c r="A17" s="154"/>
      <c r="B17" s="163"/>
      <c r="C17" s="119" t="s">
        <v>719</v>
      </c>
      <c r="D17" s="130" t="s">
        <v>720</v>
      </c>
      <c r="E17" s="131" t="s">
        <v>785</v>
      </c>
      <c r="F17" s="120" t="s">
        <v>786</v>
      </c>
      <c r="G17" s="120" t="s">
        <v>787</v>
      </c>
      <c r="H17" s="120" t="s">
        <v>788</v>
      </c>
      <c r="I17" s="120" t="s">
        <v>789</v>
      </c>
      <c r="J17" s="120" t="s">
        <v>790</v>
      </c>
      <c r="K17" s="120"/>
      <c r="L17" s="120"/>
      <c r="M17" s="54"/>
      <c r="N17" s="93"/>
      <c r="O17" s="87"/>
      <c r="P17" s="87"/>
      <c r="Q17" s="152"/>
      <c r="R17" s="152"/>
      <c r="S17" s="152"/>
      <c r="T17" s="152"/>
      <c r="U17" s="152"/>
      <c r="V17" s="152"/>
      <c r="W17" s="152"/>
      <c r="X17" s="152"/>
    </row>
    <row r="18" spans="1:24" ht="59.25" customHeight="1">
      <c r="A18" s="153" t="s">
        <v>101</v>
      </c>
      <c r="B18" s="162">
        <v>1</v>
      </c>
      <c r="C18" s="119" t="s">
        <v>207</v>
      </c>
      <c r="D18" s="120" t="s">
        <v>259</v>
      </c>
      <c r="E18" s="119" t="s">
        <v>258</v>
      </c>
      <c r="F18" s="130" t="s">
        <v>356</v>
      </c>
      <c r="G18" s="119" t="s">
        <v>379</v>
      </c>
      <c r="H18" s="120" t="s">
        <v>380</v>
      </c>
      <c r="I18" s="120"/>
      <c r="J18" s="120"/>
      <c r="K18" s="120"/>
      <c r="L18" s="120"/>
      <c r="M18" s="54"/>
      <c r="N18" s="93"/>
      <c r="O18" s="87"/>
      <c r="P18" s="87"/>
      <c r="Q18" s="152"/>
      <c r="R18" s="152"/>
      <c r="S18" s="152"/>
      <c r="T18" s="152"/>
      <c r="U18" s="152"/>
      <c r="V18" s="152"/>
      <c r="W18" s="152"/>
      <c r="X18" s="152"/>
    </row>
    <row r="19" spans="1:24" ht="69" customHeight="1">
      <c r="A19" s="154"/>
      <c r="B19" s="163"/>
      <c r="C19" s="119" t="s">
        <v>737</v>
      </c>
      <c r="D19" s="120" t="s">
        <v>736</v>
      </c>
      <c r="E19" s="119"/>
      <c r="F19" s="130"/>
      <c r="G19" s="119"/>
      <c r="H19" s="120"/>
      <c r="I19" s="120"/>
      <c r="J19" s="120"/>
      <c r="K19" s="120"/>
      <c r="L19" s="120"/>
      <c r="M19" s="54"/>
      <c r="N19" s="93"/>
      <c r="O19" s="87"/>
      <c r="P19" s="87"/>
      <c r="Q19" s="152"/>
      <c r="R19" s="152"/>
      <c r="S19" s="152"/>
      <c r="T19" s="152"/>
      <c r="U19" s="152"/>
      <c r="V19" s="152"/>
      <c r="W19" s="152"/>
      <c r="X19" s="152"/>
    </row>
    <row r="20" spans="1:24" ht="20.100000000000001" customHeight="1">
      <c r="A20" s="45" t="s">
        <v>72</v>
      </c>
      <c r="B20" s="19">
        <f>B22+B23+B24+B26</f>
        <v>7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6">
        <f>SUM(M22:M26)</f>
        <v>0</v>
      </c>
      <c r="N20" s="95"/>
      <c r="O20" s="87"/>
      <c r="P20" s="87"/>
      <c r="Q20" s="152"/>
      <c r="R20" s="152"/>
      <c r="S20" s="152"/>
      <c r="T20" s="152"/>
      <c r="U20" s="152"/>
      <c r="V20" s="152"/>
      <c r="W20" s="152"/>
      <c r="X20" s="152"/>
    </row>
    <row r="21" spans="1:24" ht="56.25" customHeight="1">
      <c r="A21" s="44" t="s">
        <v>70</v>
      </c>
      <c r="B21" s="1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53" t="s">
        <v>184</v>
      </c>
      <c r="N21" s="92" t="s">
        <v>184</v>
      </c>
      <c r="O21" s="87"/>
      <c r="P21" s="87"/>
      <c r="Q21" s="152"/>
      <c r="R21" s="152"/>
      <c r="S21" s="152"/>
      <c r="T21" s="152"/>
      <c r="U21" s="152"/>
      <c r="V21" s="152"/>
      <c r="W21" s="152"/>
      <c r="X21" s="152"/>
    </row>
    <row r="22" spans="1:24" ht="50.25" customHeight="1">
      <c r="A22" s="44" t="s">
        <v>5</v>
      </c>
      <c r="B22" s="12">
        <v>2</v>
      </c>
      <c r="C22" s="68" t="s">
        <v>633</v>
      </c>
      <c r="D22" s="68" t="s">
        <v>634</v>
      </c>
      <c r="E22" s="68" t="s">
        <v>635</v>
      </c>
      <c r="F22" s="52" t="s">
        <v>636</v>
      </c>
      <c r="G22" s="52"/>
      <c r="H22" s="82" t="s">
        <v>791</v>
      </c>
      <c r="I22" s="82" t="s">
        <v>792</v>
      </c>
      <c r="J22" s="67" t="s">
        <v>935</v>
      </c>
      <c r="K22" s="52" t="s">
        <v>936</v>
      </c>
      <c r="L22" s="67"/>
      <c r="M22" s="57"/>
      <c r="N22" s="93"/>
      <c r="O22" s="87"/>
      <c r="P22" s="87"/>
      <c r="Q22" s="152"/>
      <c r="R22" s="152"/>
      <c r="S22" s="152"/>
      <c r="T22" s="152"/>
      <c r="U22" s="152"/>
      <c r="V22" s="152"/>
      <c r="W22" s="152"/>
      <c r="X22" s="152"/>
    </row>
    <row r="23" spans="1:24" ht="51" customHeight="1">
      <c r="A23" s="44" t="s">
        <v>1</v>
      </c>
      <c r="B23" s="12">
        <v>2</v>
      </c>
      <c r="C23" s="52" t="s">
        <v>262</v>
      </c>
      <c r="D23" s="52" t="s">
        <v>360</v>
      </c>
      <c r="E23" s="68" t="s">
        <v>639</v>
      </c>
      <c r="F23" s="52" t="s">
        <v>640</v>
      </c>
      <c r="G23" s="52"/>
      <c r="H23" s="64"/>
      <c r="I23" s="64"/>
      <c r="J23" s="64"/>
      <c r="K23" s="64"/>
      <c r="L23" s="64"/>
      <c r="M23" s="57"/>
      <c r="N23" s="93"/>
      <c r="O23" s="87"/>
      <c r="P23" s="87"/>
      <c r="Q23" s="152"/>
      <c r="R23" s="152"/>
      <c r="S23" s="152"/>
      <c r="T23" s="152"/>
      <c r="U23" s="152"/>
      <c r="V23" s="152"/>
      <c r="W23" s="152"/>
      <c r="X23" s="152"/>
    </row>
    <row r="24" spans="1:24" ht="46.5" customHeight="1">
      <c r="A24" s="44" t="s">
        <v>16</v>
      </c>
      <c r="B24" s="12">
        <v>2</v>
      </c>
      <c r="C24" s="52" t="s">
        <v>257</v>
      </c>
      <c r="D24" s="52" t="s">
        <v>345</v>
      </c>
      <c r="E24" s="52" t="s">
        <v>346</v>
      </c>
      <c r="F24" s="52" t="s">
        <v>347</v>
      </c>
      <c r="G24" s="64"/>
      <c r="H24" s="64"/>
      <c r="I24" s="64"/>
      <c r="J24" s="64"/>
      <c r="K24" s="64"/>
      <c r="L24" s="64"/>
      <c r="M24" s="57"/>
      <c r="N24" s="93"/>
      <c r="O24" s="87"/>
      <c r="P24" s="87"/>
      <c r="Q24" s="152"/>
      <c r="R24" s="152"/>
      <c r="S24" s="152"/>
      <c r="T24" s="152"/>
      <c r="U24" s="152"/>
      <c r="V24" s="152"/>
      <c r="W24" s="152"/>
      <c r="X24" s="152"/>
    </row>
    <row r="25" spans="1:24" ht="42.75" customHeight="1">
      <c r="A25" s="44" t="s">
        <v>6</v>
      </c>
      <c r="B25" s="12">
        <v>-3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57"/>
      <c r="N25" s="93"/>
      <c r="O25" s="87"/>
      <c r="P25" s="87"/>
      <c r="Q25" s="152"/>
      <c r="R25" s="152"/>
      <c r="S25" s="152"/>
      <c r="T25" s="152"/>
      <c r="U25" s="152"/>
      <c r="V25" s="152"/>
      <c r="W25" s="152"/>
      <c r="X25" s="152"/>
    </row>
    <row r="26" spans="1:24" ht="51" customHeight="1">
      <c r="A26" s="44" t="s">
        <v>18</v>
      </c>
      <c r="B26" s="12">
        <v>1</v>
      </c>
      <c r="C26" s="52" t="s">
        <v>208</v>
      </c>
      <c r="D26" s="64" t="s">
        <v>366</v>
      </c>
      <c r="E26" s="68" t="s">
        <v>637</v>
      </c>
      <c r="F26" s="52" t="s">
        <v>638</v>
      </c>
      <c r="G26" s="64"/>
      <c r="H26" s="64"/>
      <c r="I26" s="64"/>
      <c r="J26" s="64"/>
      <c r="K26" s="64"/>
      <c r="L26" s="64"/>
      <c r="M26" s="57"/>
      <c r="N26" s="93"/>
      <c r="O26" s="87"/>
      <c r="P26" s="87"/>
      <c r="Q26" s="152"/>
      <c r="R26" s="152"/>
      <c r="S26" s="152"/>
      <c r="T26" s="152"/>
      <c r="U26" s="152"/>
      <c r="V26" s="152"/>
      <c r="W26" s="152"/>
      <c r="X26" s="152"/>
    </row>
    <row r="27" spans="1:24" ht="20.100000000000001" customHeight="1">
      <c r="A27" s="45" t="s">
        <v>73</v>
      </c>
      <c r="B27" s="19">
        <f>SUM(B29:B31)</f>
        <v>3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56">
        <f>SUM(M29:M31)</f>
        <v>0</v>
      </c>
      <c r="N27" s="95"/>
      <c r="O27" s="87"/>
      <c r="P27" s="87"/>
      <c r="Q27" s="152"/>
      <c r="R27" s="152"/>
      <c r="S27" s="152"/>
      <c r="T27" s="152"/>
      <c r="U27" s="152"/>
      <c r="V27" s="152"/>
      <c r="W27" s="152"/>
      <c r="X27" s="152"/>
    </row>
    <row r="28" spans="1:24" ht="57" customHeight="1">
      <c r="A28" s="49" t="s">
        <v>69</v>
      </c>
      <c r="B28" s="109"/>
      <c r="C28" s="87"/>
      <c r="D28" s="110"/>
      <c r="E28" s="62"/>
      <c r="F28" s="62"/>
      <c r="G28" s="62"/>
      <c r="H28" s="62"/>
      <c r="I28" s="62"/>
      <c r="J28" s="62"/>
      <c r="K28" s="62"/>
      <c r="L28" s="112"/>
      <c r="M28" s="113" t="s">
        <v>184</v>
      </c>
      <c r="N28" s="114" t="s">
        <v>184</v>
      </c>
      <c r="O28" s="87"/>
      <c r="P28" s="87"/>
      <c r="Q28" s="152"/>
      <c r="R28" s="152"/>
      <c r="S28" s="152"/>
      <c r="T28" s="152"/>
      <c r="U28" s="152"/>
      <c r="V28" s="152"/>
      <c r="W28" s="152"/>
      <c r="X28" s="152"/>
    </row>
    <row r="29" spans="1:24" ht="68.25" customHeight="1">
      <c r="A29" s="107" t="s">
        <v>5</v>
      </c>
      <c r="B29" s="12">
        <v>1</v>
      </c>
      <c r="C29" s="51" t="s">
        <v>203</v>
      </c>
      <c r="D29" s="52" t="s">
        <v>348</v>
      </c>
      <c r="E29" s="51" t="s">
        <v>362</v>
      </c>
      <c r="F29" s="67" t="s">
        <v>363</v>
      </c>
      <c r="G29" s="86" t="s">
        <v>715</v>
      </c>
      <c r="H29" s="82" t="s">
        <v>716</v>
      </c>
      <c r="I29" s="64" t="s">
        <v>839</v>
      </c>
      <c r="J29" s="64" t="s">
        <v>838</v>
      </c>
      <c r="K29" s="64" t="s">
        <v>845</v>
      </c>
      <c r="L29" s="64" t="s">
        <v>844</v>
      </c>
      <c r="M29" s="118"/>
      <c r="N29" s="169"/>
      <c r="O29" s="100" t="s">
        <v>853</v>
      </c>
      <c r="P29" s="100" t="s">
        <v>852</v>
      </c>
      <c r="Q29" s="106" t="s">
        <v>855</v>
      </c>
      <c r="R29" s="106" t="s">
        <v>854</v>
      </c>
      <c r="S29" s="152"/>
      <c r="T29" s="152"/>
      <c r="U29" s="152"/>
      <c r="V29" s="152"/>
      <c r="W29" s="152"/>
      <c r="X29" s="152"/>
    </row>
    <row r="30" spans="1:24" ht="69" customHeight="1">
      <c r="A30" s="107" t="s">
        <v>1</v>
      </c>
      <c r="B30" s="12">
        <v>1</v>
      </c>
      <c r="C30" s="64" t="s">
        <v>203</v>
      </c>
      <c r="D30" s="64" t="s">
        <v>361</v>
      </c>
      <c r="E30" s="51" t="s">
        <v>210</v>
      </c>
      <c r="F30" s="83" t="s">
        <v>717</v>
      </c>
      <c r="G30" s="83" t="s">
        <v>718</v>
      </c>
      <c r="H30" s="64" t="s">
        <v>850</v>
      </c>
      <c r="I30" s="64" t="s">
        <v>731</v>
      </c>
      <c r="J30" s="64" t="s">
        <v>851</v>
      </c>
      <c r="K30" s="64" t="s">
        <v>723</v>
      </c>
      <c r="L30" s="115"/>
      <c r="M30" s="116"/>
      <c r="N30" s="117"/>
      <c r="O30" s="87"/>
      <c r="P30" s="172"/>
      <c r="Q30" s="152"/>
      <c r="R30" s="152"/>
      <c r="S30" s="152"/>
      <c r="T30" s="152"/>
      <c r="U30" s="152"/>
      <c r="V30" s="152"/>
      <c r="W30" s="152"/>
      <c r="X30" s="152"/>
    </row>
    <row r="31" spans="1:24" ht="62.25" customHeight="1">
      <c r="A31" s="107" t="s">
        <v>16</v>
      </c>
      <c r="B31" s="12">
        <v>1</v>
      </c>
      <c r="C31" s="52" t="s">
        <v>311</v>
      </c>
      <c r="D31" s="52" t="s">
        <v>365</v>
      </c>
      <c r="E31" s="64" t="s">
        <v>820</v>
      </c>
      <c r="F31" s="64" t="s">
        <v>821</v>
      </c>
      <c r="G31" s="64" t="s">
        <v>826</v>
      </c>
      <c r="H31" s="64" t="s">
        <v>827</v>
      </c>
      <c r="I31" s="64"/>
      <c r="J31" s="64"/>
      <c r="K31" s="64"/>
      <c r="L31" s="64"/>
      <c r="M31" s="57"/>
      <c r="N31" s="93"/>
      <c r="O31" s="87"/>
      <c r="P31" s="87"/>
      <c r="Q31" s="152"/>
      <c r="R31" s="152"/>
      <c r="S31" s="152"/>
      <c r="T31" s="152"/>
      <c r="U31" s="152"/>
      <c r="V31" s="152"/>
      <c r="W31" s="152"/>
      <c r="X31" s="152"/>
    </row>
    <row r="32" spans="1:24" ht="20.100000000000001" customHeight="1">
      <c r="A32" s="45" t="s">
        <v>82</v>
      </c>
      <c r="B32" s="19">
        <f>SUM(B33:B35)</f>
        <v>6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56">
        <f>SUM(M33:M35)</f>
        <v>0</v>
      </c>
      <c r="N32" s="95"/>
      <c r="O32" s="87"/>
      <c r="P32" s="87"/>
      <c r="Q32" s="152"/>
      <c r="R32" s="152"/>
      <c r="S32" s="152"/>
      <c r="T32" s="152"/>
      <c r="U32" s="152"/>
      <c r="V32" s="152"/>
      <c r="W32" s="152"/>
      <c r="X32" s="152"/>
    </row>
    <row r="33" spans="1:24" ht="81" customHeight="1">
      <c r="A33" s="153" t="s">
        <v>191</v>
      </c>
      <c r="B33" s="12">
        <v>4</v>
      </c>
      <c r="C33" s="52" t="s">
        <v>208</v>
      </c>
      <c r="D33" s="68" t="s">
        <v>386</v>
      </c>
      <c r="E33" s="52" t="s">
        <v>209</v>
      </c>
      <c r="F33" s="52" t="s">
        <v>375</v>
      </c>
      <c r="G33" s="52" t="s">
        <v>212</v>
      </c>
      <c r="H33" s="67" t="s">
        <v>359</v>
      </c>
      <c r="I33" s="52" t="s">
        <v>261</v>
      </c>
      <c r="J33" s="52" t="s">
        <v>357</v>
      </c>
      <c r="K33" s="52" t="s">
        <v>211</v>
      </c>
      <c r="L33" s="67" t="s">
        <v>358</v>
      </c>
      <c r="M33" s="57"/>
      <c r="N33" s="93"/>
      <c r="O33" s="87"/>
      <c r="P33" s="87"/>
      <c r="Q33" s="152"/>
      <c r="R33" s="152"/>
      <c r="S33" s="152"/>
      <c r="T33" s="152"/>
      <c r="U33" s="152"/>
      <c r="V33" s="152"/>
      <c r="W33" s="152"/>
      <c r="X33" s="152"/>
    </row>
    <row r="34" spans="1:24" ht="52.5" customHeight="1">
      <c r="A34" s="154"/>
      <c r="B34" s="12"/>
      <c r="C34" s="52" t="s">
        <v>818</v>
      </c>
      <c r="D34" s="52" t="s">
        <v>819</v>
      </c>
      <c r="E34" s="52" t="s">
        <v>820</v>
      </c>
      <c r="F34" s="52" t="s">
        <v>821</v>
      </c>
      <c r="G34" s="52" t="s">
        <v>822</v>
      </c>
      <c r="H34" s="67" t="s">
        <v>823</v>
      </c>
      <c r="I34" s="52" t="s">
        <v>824</v>
      </c>
      <c r="J34" s="52" t="s">
        <v>825</v>
      </c>
      <c r="K34" s="52" t="s">
        <v>826</v>
      </c>
      <c r="L34" s="67" t="s">
        <v>827</v>
      </c>
      <c r="M34" s="57"/>
      <c r="N34" s="93"/>
      <c r="O34" s="100" t="s">
        <v>828</v>
      </c>
      <c r="P34" s="100" t="s">
        <v>829</v>
      </c>
      <c r="Q34" s="152"/>
      <c r="R34" s="152"/>
      <c r="S34" s="152"/>
      <c r="T34" s="152"/>
      <c r="U34" s="152"/>
      <c r="V34" s="152"/>
      <c r="W34" s="152"/>
      <c r="X34" s="152"/>
    </row>
    <row r="35" spans="1:24" ht="46.5" customHeight="1">
      <c r="A35" s="153" t="s">
        <v>7</v>
      </c>
      <c r="B35" s="12">
        <v>2</v>
      </c>
      <c r="C35" s="52" t="s">
        <v>208</v>
      </c>
      <c r="D35" s="64" t="s">
        <v>385</v>
      </c>
      <c r="E35" s="52" t="s">
        <v>209</v>
      </c>
      <c r="F35" s="52" t="s">
        <v>376</v>
      </c>
      <c r="G35" s="52" t="s">
        <v>212</v>
      </c>
      <c r="H35" s="67"/>
      <c r="I35" s="70"/>
      <c r="J35" s="70"/>
      <c r="K35" s="52" t="s">
        <v>211</v>
      </c>
      <c r="L35" s="67"/>
      <c r="M35" s="57"/>
      <c r="N35" s="93"/>
      <c r="O35" s="87"/>
      <c r="P35" s="87"/>
      <c r="Q35" s="152"/>
      <c r="R35" s="152"/>
      <c r="S35" s="152"/>
      <c r="T35" s="152"/>
      <c r="U35" s="152"/>
      <c r="V35" s="152"/>
      <c r="W35" s="152"/>
      <c r="X35" s="152"/>
    </row>
    <row r="36" spans="1:24" ht="46.5" customHeight="1">
      <c r="A36" s="161"/>
      <c r="B36" s="12"/>
      <c r="C36" s="82" t="s">
        <v>795</v>
      </c>
      <c r="D36" s="83" t="s">
        <v>796</v>
      </c>
      <c r="E36" s="82" t="s">
        <v>793</v>
      </c>
      <c r="F36" s="82" t="s">
        <v>794</v>
      </c>
      <c r="G36" s="82" t="s">
        <v>797</v>
      </c>
      <c r="H36" s="84" t="s">
        <v>798</v>
      </c>
      <c r="I36" s="84" t="s">
        <v>799</v>
      </c>
      <c r="J36" s="84" t="s">
        <v>800</v>
      </c>
      <c r="K36" s="82" t="s">
        <v>813</v>
      </c>
      <c r="L36" s="84" t="s">
        <v>814</v>
      </c>
      <c r="M36" s="57"/>
      <c r="N36" s="93"/>
      <c r="O36" s="87"/>
      <c r="P36" s="87"/>
      <c r="Q36" s="152"/>
      <c r="R36" s="152"/>
      <c r="S36" s="152"/>
      <c r="T36" s="152"/>
      <c r="U36" s="152"/>
      <c r="V36" s="152"/>
      <c r="W36" s="152"/>
      <c r="X36" s="152"/>
    </row>
    <row r="37" spans="1:24" ht="46.5" customHeight="1">
      <c r="A37" s="154"/>
      <c r="B37" s="12"/>
      <c r="C37" s="52" t="s">
        <v>818</v>
      </c>
      <c r="D37" s="52" t="s">
        <v>819</v>
      </c>
      <c r="E37" s="52" t="s">
        <v>820</v>
      </c>
      <c r="F37" s="52" t="s">
        <v>821</v>
      </c>
      <c r="G37" s="52" t="s">
        <v>822</v>
      </c>
      <c r="H37" s="67" t="s">
        <v>823</v>
      </c>
      <c r="I37" s="52" t="s">
        <v>824</v>
      </c>
      <c r="J37" s="52" t="s">
        <v>825</v>
      </c>
      <c r="K37" s="52" t="s">
        <v>826</v>
      </c>
      <c r="L37" s="67" t="s">
        <v>827</v>
      </c>
      <c r="M37" s="57"/>
      <c r="N37" s="93"/>
      <c r="O37" s="100" t="s">
        <v>828</v>
      </c>
      <c r="P37" s="100" t="s">
        <v>829</v>
      </c>
      <c r="Q37" s="152"/>
      <c r="R37" s="152"/>
      <c r="S37" s="152"/>
      <c r="T37" s="152"/>
      <c r="U37" s="152"/>
      <c r="V37" s="152"/>
      <c r="W37" s="152"/>
      <c r="X37" s="152"/>
    </row>
    <row r="38" spans="1:24" ht="20.100000000000001" customHeight="1">
      <c r="A38" s="45" t="s">
        <v>103</v>
      </c>
      <c r="B38" s="19">
        <f>SUM(B39:B43)</f>
        <v>5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56">
        <f>SUM(M39:M43)</f>
        <v>0</v>
      </c>
      <c r="N38" s="95"/>
      <c r="O38" s="87"/>
      <c r="P38" s="87"/>
      <c r="Q38" s="152"/>
      <c r="R38" s="152"/>
      <c r="S38" s="152"/>
      <c r="T38" s="152"/>
      <c r="U38" s="152"/>
      <c r="V38" s="152"/>
      <c r="W38" s="152"/>
      <c r="X38" s="152"/>
    </row>
    <row r="39" spans="1:24" ht="60">
      <c r="A39" s="107" t="s">
        <v>185</v>
      </c>
      <c r="B39" s="12">
        <v>1</v>
      </c>
      <c r="C39" s="52" t="s">
        <v>367</v>
      </c>
      <c r="D39" s="67" t="s">
        <v>374</v>
      </c>
      <c r="E39" s="82" t="s">
        <v>753</v>
      </c>
      <c r="F39" s="84" t="s">
        <v>754</v>
      </c>
      <c r="G39" s="83" t="s">
        <v>740</v>
      </c>
      <c r="H39" s="83" t="s">
        <v>741</v>
      </c>
      <c r="I39" s="83" t="s">
        <v>757</v>
      </c>
      <c r="J39" s="83" t="s">
        <v>758</v>
      </c>
      <c r="K39" s="64"/>
      <c r="L39" s="64"/>
      <c r="M39" s="57"/>
      <c r="N39" s="93"/>
      <c r="O39" s="87"/>
      <c r="P39" s="87"/>
      <c r="Q39" s="152"/>
      <c r="R39" s="152"/>
      <c r="S39" s="152"/>
      <c r="T39" s="152"/>
      <c r="U39" s="152"/>
      <c r="V39" s="152"/>
      <c r="W39" s="152"/>
      <c r="X39" s="152"/>
    </row>
    <row r="40" spans="1:24" ht="105">
      <c r="A40" s="153" t="s">
        <v>68</v>
      </c>
      <c r="B40" s="12">
        <v>2</v>
      </c>
      <c r="C40" s="52" t="s">
        <v>213</v>
      </c>
      <c r="D40" s="68" t="s">
        <v>368</v>
      </c>
      <c r="E40" s="52" t="s">
        <v>339</v>
      </c>
      <c r="F40" s="64" t="s">
        <v>369</v>
      </c>
      <c r="G40" s="52" t="s">
        <v>370</v>
      </c>
      <c r="H40" s="64" t="s">
        <v>371</v>
      </c>
      <c r="I40" s="52" t="s">
        <v>339</v>
      </c>
      <c r="J40" s="64" t="s">
        <v>382</v>
      </c>
      <c r="K40" s="52" t="s">
        <v>340</v>
      </c>
      <c r="L40" s="52" t="s">
        <v>383</v>
      </c>
      <c r="M40" s="57"/>
      <c r="N40" s="93"/>
      <c r="O40" s="87"/>
      <c r="P40" s="87"/>
      <c r="Q40" s="152"/>
      <c r="R40" s="152"/>
      <c r="S40" s="152"/>
      <c r="T40" s="152"/>
      <c r="U40" s="152"/>
      <c r="V40" s="152"/>
      <c r="W40" s="152"/>
      <c r="X40" s="152"/>
    </row>
    <row r="41" spans="1:24" ht="60.75" customHeight="1">
      <c r="A41" s="154"/>
      <c r="B41" s="101"/>
      <c r="C41" s="102" t="s">
        <v>755</v>
      </c>
      <c r="D41" s="85" t="s">
        <v>756</v>
      </c>
      <c r="E41" s="82" t="s">
        <v>742</v>
      </c>
      <c r="F41" s="83" t="s">
        <v>743</v>
      </c>
      <c r="G41" s="81" t="s">
        <v>781</v>
      </c>
      <c r="H41" s="81" t="s">
        <v>782</v>
      </c>
      <c r="I41" s="103" t="s">
        <v>777</v>
      </c>
      <c r="J41" s="81" t="s">
        <v>778</v>
      </c>
      <c r="K41" s="52"/>
      <c r="L41" s="52"/>
      <c r="M41" s="57"/>
      <c r="N41" s="93"/>
      <c r="O41" s="87"/>
      <c r="P41" s="87"/>
      <c r="Q41" s="152"/>
      <c r="R41" s="152"/>
      <c r="S41" s="152"/>
      <c r="T41" s="152"/>
      <c r="U41" s="152"/>
      <c r="V41" s="152"/>
      <c r="W41" s="152"/>
      <c r="X41" s="152"/>
    </row>
    <row r="42" spans="1:24" ht="51.75" customHeight="1">
      <c r="A42" s="107" t="s">
        <v>15</v>
      </c>
      <c r="B42" s="12">
        <v>1</v>
      </c>
      <c r="C42" s="52" t="s">
        <v>213</v>
      </c>
      <c r="D42" s="64" t="s">
        <v>372</v>
      </c>
      <c r="E42" s="52" t="s">
        <v>219</v>
      </c>
      <c r="F42" s="67" t="s">
        <v>373</v>
      </c>
      <c r="G42" s="82" t="s">
        <v>744</v>
      </c>
      <c r="H42" s="83" t="s">
        <v>745</v>
      </c>
      <c r="I42" s="82" t="s">
        <v>746</v>
      </c>
      <c r="J42" s="84" t="s">
        <v>747</v>
      </c>
      <c r="K42" s="83" t="s">
        <v>765</v>
      </c>
      <c r="L42" s="83" t="s">
        <v>766</v>
      </c>
      <c r="M42" s="57"/>
      <c r="N42" s="93"/>
      <c r="O42" s="87"/>
      <c r="P42" s="87"/>
      <c r="Q42" s="152"/>
      <c r="R42" s="152"/>
      <c r="S42" s="152"/>
      <c r="T42" s="152"/>
      <c r="U42" s="152"/>
      <c r="V42" s="152"/>
      <c r="W42" s="152"/>
      <c r="X42" s="152"/>
    </row>
    <row r="43" spans="1:24" ht="76.5" customHeight="1">
      <c r="A43" s="107" t="s">
        <v>8</v>
      </c>
      <c r="B43" s="12">
        <v>1</v>
      </c>
      <c r="C43" s="52" t="s">
        <v>213</v>
      </c>
      <c r="D43" s="64" t="s">
        <v>372</v>
      </c>
      <c r="E43" s="52" t="s">
        <v>707</v>
      </c>
      <c r="F43" s="52" t="s">
        <v>708</v>
      </c>
      <c r="G43" s="82" t="s">
        <v>769</v>
      </c>
      <c r="H43" s="83" t="s">
        <v>770</v>
      </c>
      <c r="I43" s="82" t="s">
        <v>771</v>
      </c>
      <c r="J43" s="82" t="s">
        <v>772</v>
      </c>
      <c r="K43" s="81" t="s">
        <v>728</v>
      </c>
      <c r="L43" s="81" t="s">
        <v>727</v>
      </c>
      <c r="M43" s="57"/>
      <c r="N43" s="93"/>
      <c r="O43" s="87"/>
      <c r="P43" s="87"/>
      <c r="Q43" s="152"/>
      <c r="R43" s="152"/>
      <c r="S43" s="152"/>
      <c r="T43" s="152"/>
      <c r="U43" s="152"/>
      <c r="V43" s="152"/>
      <c r="W43" s="152"/>
      <c r="X43" s="152"/>
    </row>
    <row r="44" spans="1:24" ht="20.100000000000001" customHeight="1">
      <c r="A44" s="45" t="s">
        <v>4</v>
      </c>
      <c r="B44" s="19">
        <f>B45</f>
        <v>1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6">
        <f>SUM(M45)</f>
        <v>0</v>
      </c>
      <c r="N44" s="95"/>
      <c r="O44" s="87"/>
      <c r="P44" s="87"/>
      <c r="Q44" s="152"/>
      <c r="R44" s="152"/>
      <c r="S44" s="152"/>
      <c r="T44" s="152"/>
      <c r="U44" s="152"/>
      <c r="V44" s="152"/>
      <c r="W44" s="152"/>
      <c r="X44" s="152"/>
    </row>
    <row r="45" spans="1:24" ht="49.5" customHeight="1" thickBot="1">
      <c r="A45" s="111" t="s">
        <v>9</v>
      </c>
      <c r="B45" s="20">
        <v>1</v>
      </c>
      <c r="C45" s="52" t="s">
        <v>228</v>
      </c>
      <c r="D45" s="52" t="s">
        <v>377</v>
      </c>
      <c r="E45" s="52" t="s">
        <v>215</v>
      </c>
      <c r="F45" s="67" t="s">
        <v>384</v>
      </c>
      <c r="G45" s="51" t="s">
        <v>199</v>
      </c>
      <c r="H45" s="64" t="s">
        <v>364</v>
      </c>
      <c r="I45" s="64"/>
      <c r="J45" s="64"/>
      <c r="K45" s="64"/>
      <c r="L45" s="64"/>
      <c r="M45" s="58"/>
      <c r="N45" s="96"/>
      <c r="O45" s="87"/>
      <c r="P45" s="87"/>
      <c r="Q45" s="152"/>
      <c r="R45" s="152"/>
      <c r="S45" s="152"/>
      <c r="T45" s="152"/>
      <c r="U45" s="152"/>
      <c r="V45" s="152"/>
      <c r="W45" s="152"/>
      <c r="X45" s="152"/>
    </row>
    <row r="46" spans="1:24" ht="67.5" customHeight="1" thickBot="1">
      <c r="A46" s="42" t="s">
        <v>190</v>
      </c>
      <c r="B46" s="16">
        <f>B47+B53+B60+B67+B73+B80</f>
        <v>23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59">
        <f>M47+M53+M60+M67+M73+M80</f>
        <v>0</v>
      </c>
      <c r="N46" s="97"/>
      <c r="O46" s="87"/>
      <c r="P46" s="87"/>
      <c r="Q46" s="152"/>
      <c r="R46" s="152"/>
      <c r="S46" s="152"/>
      <c r="T46" s="152"/>
      <c r="U46" s="152"/>
      <c r="V46" s="152"/>
      <c r="W46" s="152"/>
      <c r="X46" s="152"/>
    </row>
    <row r="47" spans="1:24" ht="20.100000000000001" customHeight="1">
      <c r="A47" s="43" t="s">
        <v>81</v>
      </c>
      <c r="B47" s="21">
        <f>SUM(B49:B52)</f>
        <v>4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0">
        <f>SUM(M49:M52)</f>
        <v>0</v>
      </c>
      <c r="N47" s="98"/>
      <c r="O47" s="87"/>
      <c r="P47" s="87"/>
      <c r="Q47" s="152"/>
      <c r="R47" s="152"/>
      <c r="S47" s="152"/>
      <c r="T47" s="152"/>
      <c r="U47" s="152"/>
      <c r="V47" s="152"/>
      <c r="W47" s="152"/>
      <c r="X47" s="152"/>
    </row>
    <row r="48" spans="1:24" ht="30" customHeight="1">
      <c r="A48" s="44" t="s">
        <v>83</v>
      </c>
      <c r="B48" s="12"/>
      <c r="C48" s="81" t="s">
        <v>709</v>
      </c>
      <c r="D48" s="81" t="s">
        <v>710</v>
      </c>
      <c r="E48" s="62"/>
      <c r="F48" s="62"/>
      <c r="G48" s="62"/>
      <c r="H48" s="62"/>
      <c r="I48" s="62"/>
      <c r="J48" s="62"/>
      <c r="K48" s="62"/>
      <c r="L48" s="62"/>
      <c r="M48" s="53" t="s">
        <v>184</v>
      </c>
      <c r="N48" s="92" t="s">
        <v>184</v>
      </c>
      <c r="O48" s="87"/>
      <c r="P48" s="87"/>
      <c r="Q48" s="152"/>
      <c r="R48" s="152"/>
      <c r="S48" s="152"/>
      <c r="T48" s="152"/>
      <c r="U48" s="152"/>
      <c r="V48" s="152"/>
      <c r="W48" s="152"/>
      <c r="X48" s="152"/>
    </row>
    <row r="49" spans="1:24" ht="30" customHeight="1">
      <c r="A49" s="44" t="s">
        <v>84</v>
      </c>
      <c r="B49" s="12">
        <v>1</v>
      </c>
      <c r="C49" s="51" t="s">
        <v>214</v>
      </c>
      <c r="D49" s="64"/>
      <c r="E49" s="52" t="s">
        <v>220</v>
      </c>
      <c r="F49" s="64"/>
      <c r="G49" s="51" t="s">
        <v>244</v>
      </c>
      <c r="H49" s="64"/>
      <c r="I49" s="51" t="s">
        <v>200</v>
      </c>
      <c r="J49" s="64"/>
      <c r="K49" s="64"/>
      <c r="L49" s="64"/>
      <c r="M49" s="57"/>
      <c r="N49" s="93"/>
      <c r="O49" s="87"/>
      <c r="P49" s="87"/>
      <c r="Q49" s="152"/>
      <c r="R49" s="152"/>
      <c r="S49" s="152"/>
      <c r="T49" s="152"/>
      <c r="U49" s="152"/>
      <c r="V49" s="152"/>
      <c r="W49" s="152"/>
      <c r="X49" s="152"/>
    </row>
    <row r="50" spans="1:24" ht="30" customHeight="1">
      <c r="A50" s="107" t="s">
        <v>160</v>
      </c>
      <c r="B50" s="12">
        <v>1</v>
      </c>
      <c r="C50" s="51" t="s">
        <v>198</v>
      </c>
      <c r="D50" s="64"/>
      <c r="E50" s="51" t="s">
        <v>245</v>
      </c>
      <c r="F50" s="51" t="s">
        <v>246</v>
      </c>
      <c r="G50" s="51" t="s">
        <v>198</v>
      </c>
      <c r="H50" s="64" t="s">
        <v>857</v>
      </c>
      <c r="I50" s="64" t="s">
        <v>856</v>
      </c>
      <c r="J50" s="64" t="s">
        <v>859</v>
      </c>
      <c r="K50" s="64" t="s">
        <v>858</v>
      </c>
      <c r="L50" s="64"/>
      <c r="M50" s="57"/>
      <c r="N50" s="93"/>
      <c r="O50" s="87"/>
      <c r="P50" s="87"/>
      <c r="Q50" s="152"/>
      <c r="R50" s="152"/>
      <c r="S50" s="152"/>
      <c r="T50" s="152"/>
      <c r="U50" s="152"/>
      <c r="V50" s="152"/>
      <c r="W50" s="152"/>
      <c r="X50" s="152"/>
    </row>
    <row r="51" spans="1:24" ht="30" customHeight="1">
      <c r="A51" s="107" t="s">
        <v>85</v>
      </c>
      <c r="B51" s="12">
        <v>1</v>
      </c>
      <c r="C51" s="52" t="s">
        <v>204</v>
      </c>
      <c r="D51" s="64"/>
      <c r="E51" s="51" t="s">
        <v>245</v>
      </c>
      <c r="F51" s="64" t="s">
        <v>861</v>
      </c>
      <c r="G51" s="51" t="s">
        <v>860</v>
      </c>
      <c r="H51" s="64"/>
      <c r="I51" s="64"/>
      <c r="J51" s="64"/>
      <c r="K51" s="64"/>
      <c r="L51" s="64"/>
      <c r="M51" s="57"/>
      <c r="N51" s="93"/>
      <c r="O51" s="87"/>
      <c r="P51" s="87"/>
      <c r="Q51" s="152"/>
      <c r="R51" s="152"/>
      <c r="S51" s="152"/>
      <c r="T51" s="152"/>
      <c r="U51" s="152"/>
      <c r="V51" s="152"/>
      <c r="W51" s="152"/>
      <c r="X51" s="152"/>
    </row>
    <row r="52" spans="1:24" ht="30" customHeight="1">
      <c r="A52" s="44" t="s">
        <v>192</v>
      </c>
      <c r="B52" s="12">
        <v>1</v>
      </c>
      <c r="C52" s="52" t="s">
        <v>216</v>
      </c>
      <c r="D52" s="64" t="s">
        <v>217</v>
      </c>
      <c r="E52" s="52" t="s">
        <v>218</v>
      </c>
      <c r="F52" s="64"/>
      <c r="G52" s="51" t="s">
        <v>245</v>
      </c>
      <c r="H52" s="64" t="s">
        <v>863</v>
      </c>
      <c r="I52" s="64" t="s">
        <v>862</v>
      </c>
      <c r="J52" s="64"/>
      <c r="K52" s="64"/>
      <c r="L52" s="64"/>
      <c r="M52" s="57"/>
      <c r="N52" s="93"/>
      <c r="O52" s="87"/>
      <c r="P52" s="87"/>
      <c r="Q52" s="152"/>
      <c r="R52" s="152"/>
      <c r="S52" s="152"/>
      <c r="T52" s="152"/>
      <c r="U52" s="152"/>
      <c r="V52" s="152"/>
      <c r="W52" s="152"/>
      <c r="X52" s="152"/>
    </row>
    <row r="53" spans="1:24" ht="20.100000000000001" customHeight="1">
      <c r="A53" s="45" t="s">
        <v>72</v>
      </c>
      <c r="B53" s="19">
        <f>B55+B56+B57+B59</f>
        <v>7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6">
        <f>SUM(M55:M59)</f>
        <v>0</v>
      </c>
      <c r="N53" s="95"/>
      <c r="O53" s="87"/>
      <c r="P53" s="87"/>
      <c r="Q53" s="152"/>
      <c r="R53" s="152"/>
      <c r="S53" s="152"/>
      <c r="T53" s="152"/>
      <c r="U53" s="152"/>
      <c r="V53" s="152"/>
      <c r="W53" s="152"/>
      <c r="X53" s="152"/>
    </row>
    <row r="54" spans="1:24" ht="30" customHeight="1">
      <c r="A54" s="44" t="s">
        <v>70</v>
      </c>
      <c r="B54" s="1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53" t="s">
        <v>184</v>
      </c>
      <c r="N54" s="92" t="s">
        <v>184</v>
      </c>
      <c r="O54" s="87"/>
      <c r="P54" s="87"/>
      <c r="Q54" s="152"/>
      <c r="R54" s="152"/>
      <c r="S54" s="152"/>
      <c r="T54" s="152"/>
      <c r="U54" s="152"/>
      <c r="V54" s="152"/>
      <c r="W54" s="152"/>
      <c r="X54" s="152"/>
    </row>
    <row r="55" spans="1:24" ht="30" customHeight="1">
      <c r="A55" s="107" t="s">
        <v>10</v>
      </c>
      <c r="B55" s="12">
        <v>2</v>
      </c>
      <c r="C55" s="51" t="s">
        <v>199</v>
      </c>
      <c r="D55" s="64" t="s">
        <v>364</v>
      </c>
      <c r="E55" s="51" t="s">
        <v>215</v>
      </c>
      <c r="F55" s="73"/>
      <c r="G55" s="51" t="s">
        <v>247</v>
      </c>
      <c r="H55" s="64"/>
      <c r="I55" s="64" t="s">
        <v>952</v>
      </c>
      <c r="J55" s="64" t="s">
        <v>951</v>
      </c>
      <c r="K55" s="64"/>
      <c r="L55" s="64"/>
      <c r="M55" s="57"/>
      <c r="N55" s="93"/>
      <c r="O55" s="87"/>
      <c r="P55" s="87"/>
      <c r="Q55" s="152"/>
      <c r="R55" s="152"/>
      <c r="S55" s="152"/>
      <c r="T55" s="152"/>
      <c r="U55" s="152"/>
      <c r="V55" s="152"/>
      <c r="W55" s="152"/>
      <c r="X55" s="152"/>
    </row>
    <row r="56" spans="1:24" ht="30" customHeight="1">
      <c r="A56" s="44" t="s">
        <v>161</v>
      </c>
      <c r="B56" s="12">
        <v>2</v>
      </c>
      <c r="C56" s="51" t="s">
        <v>199</v>
      </c>
      <c r="D56" s="64" t="s">
        <v>364</v>
      </c>
      <c r="E56" s="51" t="s">
        <v>200</v>
      </c>
      <c r="F56" s="64"/>
      <c r="G56" s="52" t="s">
        <v>220</v>
      </c>
      <c r="H56" s="64"/>
      <c r="I56" s="64"/>
      <c r="J56" s="64"/>
      <c r="K56" s="64"/>
      <c r="L56" s="64"/>
      <c r="M56" s="57"/>
      <c r="N56" s="93"/>
      <c r="O56" s="87"/>
      <c r="P56" s="87"/>
      <c r="Q56" s="152"/>
      <c r="R56" s="152"/>
      <c r="S56" s="152"/>
      <c r="T56" s="152"/>
      <c r="U56" s="152"/>
      <c r="V56" s="152"/>
      <c r="W56" s="152"/>
      <c r="X56" s="152"/>
    </row>
    <row r="57" spans="1:24" ht="30" customHeight="1">
      <c r="A57" s="107" t="s">
        <v>63</v>
      </c>
      <c r="B57" s="12">
        <v>2</v>
      </c>
      <c r="C57" s="64" t="s">
        <v>199</v>
      </c>
      <c r="D57" s="64" t="s">
        <v>364</v>
      </c>
      <c r="E57" s="51" t="s">
        <v>199</v>
      </c>
      <c r="F57" s="64" t="s">
        <v>364</v>
      </c>
      <c r="G57" s="64" t="s">
        <v>946</v>
      </c>
      <c r="H57" s="64" t="s">
        <v>714</v>
      </c>
      <c r="I57" s="64"/>
      <c r="J57" s="64"/>
      <c r="K57" s="64"/>
      <c r="L57" s="64"/>
      <c r="M57" s="57"/>
      <c r="N57" s="93"/>
      <c r="O57" s="87"/>
      <c r="P57" s="87"/>
      <c r="Q57" s="152"/>
      <c r="R57" s="152"/>
      <c r="S57" s="152"/>
      <c r="T57" s="152"/>
      <c r="U57" s="152"/>
      <c r="V57" s="152"/>
      <c r="W57" s="152"/>
      <c r="X57" s="152"/>
    </row>
    <row r="58" spans="1:24" ht="30" customHeight="1">
      <c r="A58" s="44" t="s">
        <v>6</v>
      </c>
      <c r="B58" s="12">
        <v>-3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57"/>
      <c r="N58" s="93"/>
      <c r="O58" s="87"/>
      <c r="P58" s="87"/>
      <c r="Q58" s="152"/>
      <c r="R58" s="152"/>
      <c r="S58" s="152"/>
      <c r="T58" s="152"/>
      <c r="U58" s="152"/>
      <c r="V58" s="152"/>
      <c r="W58" s="152"/>
      <c r="X58" s="152"/>
    </row>
    <row r="59" spans="1:24" ht="30" customHeight="1">
      <c r="A59" s="44" t="s">
        <v>18</v>
      </c>
      <c r="B59" s="12">
        <v>1</v>
      </c>
      <c r="C59" s="51" t="s">
        <v>199</v>
      </c>
      <c r="D59" s="64" t="s">
        <v>364</v>
      </c>
      <c r="E59" s="64"/>
      <c r="F59" s="64"/>
      <c r="G59" s="64"/>
      <c r="H59" s="64"/>
      <c r="I59" s="64"/>
      <c r="J59" s="64"/>
      <c r="K59" s="64"/>
      <c r="L59" s="64"/>
      <c r="M59" s="57"/>
      <c r="N59" s="93"/>
      <c r="O59" s="87"/>
      <c r="P59" s="87"/>
      <c r="Q59" s="152"/>
      <c r="R59" s="152"/>
      <c r="S59" s="152"/>
      <c r="T59" s="152"/>
      <c r="U59" s="152"/>
      <c r="V59" s="152"/>
      <c r="W59" s="152"/>
      <c r="X59" s="152"/>
    </row>
    <row r="60" spans="1:24" ht="20.100000000000001" customHeight="1">
      <c r="A60" s="45" t="s">
        <v>73</v>
      </c>
      <c r="B60" s="19">
        <f>SUM(B62:B66)</f>
        <v>3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56">
        <f>SUM(M62:M66)</f>
        <v>0</v>
      </c>
      <c r="N60" s="95"/>
      <c r="O60" s="87"/>
      <c r="P60" s="87"/>
      <c r="Q60" s="152"/>
      <c r="R60" s="152"/>
      <c r="S60" s="152"/>
      <c r="T60" s="152"/>
      <c r="U60" s="152"/>
      <c r="V60" s="152"/>
      <c r="W60" s="152"/>
      <c r="X60" s="152"/>
    </row>
    <row r="61" spans="1:24" ht="46.5" customHeight="1">
      <c r="A61" s="44" t="s">
        <v>69</v>
      </c>
      <c r="B61" s="12"/>
      <c r="C61" s="81" t="s">
        <v>711</v>
      </c>
      <c r="D61" s="81" t="s">
        <v>712</v>
      </c>
      <c r="E61" s="62"/>
      <c r="F61" s="62"/>
      <c r="G61" s="62"/>
      <c r="H61" s="62"/>
      <c r="I61" s="62"/>
      <c r="J61" s="62"/>
      <c r="K61" s="62"/>
      <c r="L61" s="62"/>
      <c r="M61" s="53" t="s">
        <v>184</v>
      </c>
      <c r="N61" s="92" t="s">
        <v>184</v>
      </c>
      <c r="O61" s="87"/>
      <c r="P61" s="87"/>
      <c r="Q61" s="152"/>
      <c r="R61" s="152"/>
      <c r="S61" s="152"/>
      <c r="T61" s="152"/>
      <c r="U61" s="152"/>
      <c r="V61" s="152"/>
      <c r="W61" s="152"/>
      <c r="X61" s="152"/>
    </row>
    <row r="62" spans="1:24" ht="48" customHeight="1">
      <c r="A62" s="153" t="s">
        <v>10</v>
      </c>
      <c r="B62" s="12">
        <v>1</v>
      </c>
      <c r="C62" s="52" t="s">
        <v>221</v>
      </c>
      <c r="D62" s="64"/>
      <c r="E62" s="52" t="s">
        <v>203</v>
      </c>
      <c r="F62" s="51"/>
      <c r="G62" s="52" t="s">
        <v>222</v>
      </c>
      <c r="H62" s="64"/>
      <c r="I62" s="52" t="s">
        <v>223</v>
      </c>
      <c r="J62" s="64"/>
      <c r="K62" s="51"/>
      <c r="L62" s="64"/>
      <c r="M62" s="57"/>
      <c r="N62" s="93"/>
      <c r="O62" s="87"/>
      <c r="P62" s="87"/>
      <c r="Q62" s="152"/>
      <c r="R62" s="152"/>
      <c r="S62" s="152"/>
      <c r="T62" s="152"/>
      <c r="U62" s="152"/>
      <c r="V62" s="152"/>
      <c r="W62" s="152"/>
      <c r="X62" s="152"/>
    </row>
    <row r="63" spans="1:24" ht="48" customHeight="1">
      <c r="A63" s="154"/>
      <c r="B63" s="12"/>
      <c r="C63" s="52" t="s">
        <v>948</v>
      </c>
      <c r="D63" s="64" t="s">
        <v>710</v>
      </c>
      <c r="E63" s="52" t="s">
        <v>950</v>
      </c>
      <c r="F63" s="51" t="s">
        <v>949</v>
      </c>
      <c r="G63" s="52" t="s">
        <v>954</v>
      </c>
      <c r="H63" s="64" t="s">
        <v>953</v>
      </c>
      <c r="I63" s="52"/>
      <c r="J63" s="64"/>
      <c r="K63" s="51"/>
      <c r="L63" s="64"/>
      <c r="M63" s="57"/>
      <c r="N63" s="93"/>
      <c r="O63" s="87"/>
      <c r="P63" s="87"/>
      <c r="Q63" s="152"/>
      <c r="R63" s="152"/>
      <c r="S63" s="152"/>
      <c r="T63" s="152"/>
      <c r="U63" s="152"/>
      <c r="V63" s="152"/>
      <c r="W63" s="152"/>
      <c r="X63" s="152"/>
    </row>
    <row r="64" spans="1:24" ht="53.25" customHeight="1">
      <c r="A64" s="153" t="s">
        <v>161</v>
      </c>
      <c r="B64" s="12">
        <v>1</v>
      </c>
      <c r="C64" s="52" t="s">
        <v>221</v>
      </c>
      <c r="D64" s="64"/>
      <c r="E64" s="52" t="s">
        <v>203</v>
      </c>
      <c r="F64" s="51"/>
      <c r="G64" s="52" t="s">
        <v>222</v>
      </c>
      <c r="H64" s="64"/>
      <c r="I64" s="52" t="s">
        <v>223</v>
      </c>
      <c r="J64" s="64"/>
      <c r="K64" s="51"/>
      <c r="L64" s="64"/>
      <c r="M64" s="57"/>
      <c r="N64" s="93"/>
      <c r="O64" s="87"/>
      <c r="P64" s="87"/>
      <c r="Q64" s="152"/>
      <c r="R64" s="152"/>
      <c r="S64" s="152"/>
      <c r="T64" s="152"/>
      <c r="U64" s="152"/>
      <c r="V64" s="152"/>
      <c r="W64" s="152"/>
      <c r="X64" s="152"/>
    </row>
    <row r="65" spans="1:24" ht="53.25" customHeight="1">
      <c r="A65" s="154"/>
      <c r="B65" s="12"/>
      <c r="C65" s="65" t="s">
        <v>957</v>
      </c>
      <c r="D65" s="64" t="s">
        <v>947</v>
      </c>
      <c r="E65" s="52"/>
      <c r="F65" s="51"/>
      <c r="G65" s="52"/>
      <c r="H65" s="64"/>
      <c r="I65" s="52"/>
      <c r="J65" s="64"/>
      <c r="K65" s="51"/>
      <c r="L65" s="64"/>
      <c r="M65" s="57"/>
      <c r="N65" s="93"/>
      <c r="O65" s="87"/>
      <c r="P65" s="87"/>
      <c r="Q65" s="152"/>
      <c r="R65" s="152"/>
      <c r="S65" s="152"/>
      <c r="T65" s="152"/>
      <c r="U65" s="152"/>
      <c r="V65" s="152"/>
      <c r="W65" s="152"/>
      <c r="X65" s="152"/>
    </row>
    <row r="66" spans="1:24" ht="56.25" customHeight="1">
      <c r="A66" s="44" t="s">
        <v>63</v>
      </c>
      <c r="B66" s="12">
        <v>1</v>
      </c>
      <c r="C66" s="52" t="s">
        <v>221</v>
      </c>
      <c r="D66" s="64"/>
      <c r="E66" s="52" t="s">
        <v>203</v>
      </c>
      <c r="F66" s="64"/>
      <c r="G66" s="52" t="s">
        <v>222</v>
      </c>
      <c r="H66" s="64"/>
      <c r="I66" s="52" t="s">
        <v>223</v>
      </c>
      <c r="J66" s="64"/>
      <c r="K66" s="64"/>
      <c r="L66" s="64"/>
      <c r="M66" s="57"/>
      <c r="N66" s="93"/>
      <c r="O66" s="87"/>
      <c r="P66" s="87"/>
      <c r="Q66" s="152"/>
      <c r="R66" s="152"/>
      <c r="S66" s="152"/>
      <c r="T66" s="152"/>
      <c r="U66" s="152"/>
      <c r="V66" s="152"/>
      <c r="W66" s="152"/>
      <c r="X66" s="152"/>
    </row>
    <row r="67" spans="1:24" ht="20.100000000000001" customHeight="1">
      <c r="A67" s="45" t="s">
        <v>82</v>
      </c>
      <c r="B67" s="19">
        <f>SUM(B69:B72)</f>
        <v>5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56">
        <f>SUM(M69:M72)</f>
        <v>0</v>
      </c>
      <c r="N67" s="95"/>
      <c r="O67" s="87"/>
      <c r="P67" s="87"/>
      <c r="Q67" s="152"/>
      <c r="R67" s="152"/>
      <c r="S67" s="152"/>
      <c r="T67" s="152"/>
      <c r="U67" s="152"/>
      <c r="V67" s="152"/>
      <c r="W67" s="152"/>
      <c r="X67" s="152"/>
    </row>
    <row r="68" spans="1:24" ht="44.25" customHeight="1">
      <c r="A68" s="44" t="s">
        <v>11</v>
      </c>
      <c r="B68" s="1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53" t="s">
        <v>184</v>
      </c>
      <c r="N68" s="92" t="s">
        <v>184</v>
      </c>
      <c r="O68" s="87"/>
      <c r="P68" s="87"/>
      <c r="Q68" s="152"/>
      <c r="R68" s="152"/>
      <c r="S68" s="152"/>
      <c r="T68" s="152"/>
      <c r="U68" s="152"/>
      <c r="V68" s="152"/>
      <c r="W68" s="152"/>
      <c r="X68" s="152"/>
    </row>
    <row r="69" spans="1:24" ht="51.75" customHeight="1">
      <c r="A69" s="107" t="s">
        <v>10</v>
      </c>
      <c r="B69" s="12">
        <v>1</v>
      </c>
      <c r="C69" s="52" t="s">
        <v>216</v>
      </c>
      <c r="D69" s="64"/>
      <c r="E69" s="51" t="s">
        <v>248</v>
      </c>
      <c r="F69" s="64"/>
      <c r="G69" s="51" t="s">
        <v>249</v>
      </c>
      <c r="H69" s="64"/>
      <c r="I69" s="64" t="s">
        <v>941</v>
      </c>
      <c r="J69" s="64" t="s">
        <v>870</v>
      </c>
      <c r="K69" s="64" t="s">
        <v>943</v>
      </c>
      <c r="L69" s="64" t="s">
        <v>942</v>
      </c>
      <c r="M69" s="57"/>
      <c r="N69" s="93"/>
      <c r="O69" s="87"/>
      <c r="P69" s="87"/>
      <c r="Q69" s="152"/>
      <c r="R69" s="152"/>
      <c r="S69" s="152"/>
      <c r="T69" s="152"/>
      <c r="U69" s="152"/>
      <c r="V69" s="152"/>
      <c r="W69" s="152"/>
      <c r="X69" s="152"/>
    </row>
    <row r="70" spans="1:24" ht="68.25" customHeight="1">
      <c r="A70" s="107" t="s">
        <v>161</v>
      </c>
      <c r="B70" s="12">
        <v>1</v>
      </c>
      <c r="C70" s="52" t="s">
        <v>216</v>
      </c>
      <c r="D70" s="64"/>
      <c r="E70" s="138" t="s">
        <v>938</v>
      </c>
      <c r="F70" s="64" t="s">
        <v>937</v>
      </c>
      <c r="G70" s="64" t="s">
        <v>939</v>
      </c>
      <c r="H70" s="64" t="s">
        <v>866</v>
      </c>
      <c r="I70" s="64" t="s">
        <v>940</v>
      </c>
      <c r="J70" s="64" t="s">
        <v>868</v>
      </c>
      <c r="K70" s="64"/>
      <c r="L70" s="64"/>
      <c r="M70" s="57"/>
      <c r="N70" s="93"/>
      <c r="O70" s="87"/>
      <c r="P70" s="87"/>
      <c r="Q70" s="152"/>
      <c r="R70" s="152"/>
      <c r="S70" s="152"/>
      <c r="T70" s="152"/>
      <c r="U70" s="152"/>
      <c r="V70" s="152"/>
      <c r="W70" s="152"/>
      <c r="X70" s="152"/>
    </row>
    <row r="71" spans="1:24" ht="57" customHeight="1">
      <c r="A71" s="107" t="s">
        <v>63</v>
      </c>
      <c r="B71" s="12">
        <v>1</v>
      </c>
      <c r="C71" s="52" t="s">
        <v>224</v>
      </c>
      <c r="D71" s="82" t="s">
        <v>713</v>
      </c>
      <c r="E71" s="83" t="s">
        <v>714</v>
      </c>
      <c r="F71" s="64" t="s">
        <v>956</v>
      </c>
      <c r="G71" s="64" t="s">
        <v>955</v>
      </c>
      <c r="H71" s="64"/>
      <c r="I71" s="64"/>
      <c r="J71" s="64"/>
      <c r="K71" s="64"/>
      <c r="L71" s="64"/>
      <c r="M71" s="57"/>
      <c r="N71" s="93"/>
      <c r="O71" s="87"/>
      <c r="P71" s="87"/>
      <c r="Q71" s="152"/>
      <c r="R71" s="152"/>
      <c r="S71" s="152"/>
      <c r="T71" s="152"/>
      <c r="U71" s="152"/>
      <c r="V71" s="152"/>
      <c r="W71" s="152"/>
      <c r="X71" s="152"/>
    </row>
    <row r="72" spans="1:24" ht="54" customHeight="1">
      <c r="A72" s="44" t="s">
        <v>7</v>
      </c>
      <c r="B72" s="12">
        <v>2</v>
      </c>
      <c r="C72" s="52" t="s">
        <v>225</v>
      </c>
      <c r="D72" s="64"/>
      <c r="E72" s="52" t="s">
        <v>228</v>
      </c>
      <c r="F72" s="64"/>
      <c r="G72" s="51" t="s">
        <v>250</v>
      </c>
      <c r="H72" s="64"/>
      <c r="I72" s="64"/>
      <c r="J72" s="64"/>
      <c r="K72" s="64"/>
      <c r="L72" s="64"/>
      <c r="M72" s="57"/>
      <c r="N72" s="93"/>
      <c r="O72" s="87"/>
      <c r="P72" s="87"/>
      <c r="Q72" s="152"/>
      <c r="R72" s="152"/>
      <c r="S72" s="152"/>
      <c r="T72" s="152"/>
      <c r="U72" s="152"/>
      <c r="V72" s="152"/>
      <c r="W72" s="152"/>
      <c r="X72" s="152"/>
    </row>
    <row r="73" spans="1:24" ht="20.100000000000001" customHeight="1">
      <c r="A73" s="45" t="s">
        <v>103</v>
      </c>
      <c r="B73" s="19">
        <f>SUM(B74:B78)</f>
        <v>3</v>
      </c>
      <c r="C73" s="69"/>
      <c r="D73" s="69"/>
      <c r="E73" s="69"/>
      <c r="F73" s="69"/>
      <c r="G73" s="69"/>
      <c r="H73" s="69"/>
      <c r="I73" s="69"/>
      <c r="J73" s="69"/>
      <c r="K73" s="69"/>
      <c r="L73" s="133"/>
      <c r="M73" s="134">
        <f>SUM(M74:M78)</f>
        <v>0</v>
      </c>
      <c r="N73" s="135"/>
      <c r="O73" s="87"/>
      <c r="P73" s="87"/>
      <c r="Q73" s="152"/>
      <c r="R73" s="152"/>
      <c r="S73" s="152"/>
      <c r="T73" s="152"/>
      <c r="U73" s="152"/>
      <c r="V73" s="152"/>
      <c r="W73" s="152"/>
      <c r="X73" s="152"/>
    </row>
    <row r="74" spans="1:24" ht="30" customHeight="1">
      <c r="A74" s="158" t="s">
        <v>12</v>
      </c>
      <c r="B74" s="12">
        <v>1</v>
      </c>
      <c r="C74" s="51" t="s">
        <v>199</v>
      </c>
      <c r="D74" s="64" t="s">
        <v>364</v>
      </c>
      <c r="E74" s="52" t="s">
        <v>226</v>
      </c>
      <c r="F74" s="64"/>
      <c r="G74" s="64" t="s">
        <v>227</v>
      </c>
      <c r="H74" s="64"/>
      <c r="I74" s="51" t="s">
        <v>219</v>
      </c>
      <c r="J74" s="64"/>
      <c r="K74" s="64" t="s">
        <v>912</v>
      </c>
      <c r="L74" s="64" t="s">
        <v>913</v>
      </c>
      <c r="M74" s="118"/>
      <c r="N74" s="169"/>
      <c r="O74" s="139" t="s">
        <v>945</v>
      </c>
      <c r="P74" s="139" t="s">
        <v>944</v>
      </c>
      <c r="Q74" s="152"/>
      <c r="R74" s="152"/>
      <c r="S74" s="152"/>
      <c r="T74" s="152"/>
      <c r="U74" s="152"/>
      <c r="V74" s="152"/>
      <c r="W74" s="152"/>
      <c r="X74" s="152"/>
    </row>
    <row r="75" spans="1:24" ht="30" customHeight="1">
      <c r="A75" s="155"/>
      <c r="B75" s="12"/>
      <c r="C75" s="86" t="s">
        <v>759</v>
      </c>
      <c r="D75" s="83" t="s">
        <v>760</v>
      </c>
      <c r="E75" s="82" t="s">
        <v>761</v>
      </c>
      <c r="F75" s="83" t="s">
        <v>762</v>
      </c>
      <c r="G75" s="83" t="s">
        <v>763</v>
      </c>
      <c r="H75" s="83" t="s">
        <v>764</v>
      </c>
      <c r="I75" s="132" t="s">
        <v>765</v>
      </c>
      <c r="J75" s="64" t="s">
        <v>766</v>
      </c>
      <c r="K75" s="64" t="s">
        <v>807</v>
      </c>
      <c r="L75" s="115" t="s">
        <v>808</v>
      </c>
      <c r="M75" s="116"/>
      <c r="N75" s="117"/>
      <c r="O75" s="87"/>
      <c r="P75" s="87"/>
      <c r="Q75" s="152"/>
      <c r="R75" s="152"/>
      <c r="S75" s="152"/>
      <c r="T75" s="152"/>
      <c r="U75" s="152"/>
      <c r="V75" s="152"/>
      <c r="W75" s="152"/>
      <c r="X75" s="152"/>
    </row>
    <row r="76" spans="1:24" ht="30" customHeight="1">
      <c r="A76" s="153" t="s">
        <v>133</v>
      </c>
      <c r="B76" s="12">
        <v>1</v>
      </c>
      <c r="C76" s="64" t="s">
        <v>914</v>
      </c>
      <c r="D76" s="64" t="s">
        <v>915</v>
      </c>
      <c r="E76" s="64"/>
      <c r="F76" s="64"/>
      <c r="G76" s="64"/>
      <c r="H76" s="64"/>
      <c r="I76" s="64"/>
      <c r="J76" s="64"/>
      <c r="K76" s="64"/>
      <c r="L76" s="64"/>
      <c r="M76" s="57"/>
      <c r="N76" s="93"/>
      <c r="O76" s="87"/>
      <c r="P76" s="87"/>
      <c r="Q76" s="152"/>
      <c r="R76" s="152"/>
      <c r="S76" s="152"/>
      <c r="T76" s="152"/>
      <c r="U76" s="152"/>
      <c r="V76" s="152"/>
      <c r="W76" s="152"/>
      <c r="X76" s="152"/>
    </row>
    <row r="77" spans="1:24" ht="30" customHeight="1">
      <c r="A77" s="154"/>
      <c r="B77" s="12"/>
      <c r="C77" s="83" t="s">
        <v>748</v>
      </c>
      <c r="D77" s="83"/>
      <c r="E77" s="83" t="s">
        <v>749</v>
      </c>
      <c r="F77" s="83" t="s">
        <v>750</v>
      </c>
      <c r="G77" s="83" t="s">
        <v>751</v>
      </c>
      <c r="H77" s="83" t="s">
        <v>752</v>
      </c>
      <c r="I77" s="51" t="s">
        <v>759</v>
      </c>
      <c r="J77" s="64" t="s">
        <v>760</v>
      </c>
      <c r="K77" s="64" t="s">
        <v>761</v>
      </c>
      <c r="L77" s="64" t="s">
        <v>762</v>
      </c>
      <c r="M77" s="57"/>
      <c r="N77" s="93"/>
      <c r="O77" s="87"/>
      <c r="P77" s="87"/>
      <c r="Q77" s="152"/>
      <c r="R77" s="152"/>
      <c r="S77" s="152"/>
      <c r="T77" s="152"/>
      <c r="U77" s="152"/>
      <c r="V77" s="152"/>
      <c r="W77" s="152"/>
      <c r="X77" s="152"/>
    </row>
    <row r="78" spans="1:24" ht="30" customHeight="1">
      <c r="A78" s="153" t="s">
        <v>8</v>
      </c>
      <c r="B78" s="12">
        <v>1</v>
      </c>
      <c r="C78" s="51" t="s">
        <v>250</v>
      </c>
      <c r="D78" s="64"/>
      <c r="E78" s="64" t="s">
        <v>251</v>
      </c>
      <c r="F78" s="64"/>
      <c r="G78" s="64"/>
      <c r="H78" s="64"/>
      <c r="I78" s="64"/>
      <c r="J78" s="64"/>
      <c r="K78" s="64"/>
      <c r="L78" s="64"/>
      <c r="M78" s="57"/>
      <c r="N78" s="93"/>
      <c r="O78" s="87"/>
      <c r="P78" s="87"/>
      <c r="Q78" s="152"/>
      <c r="R78" s="152"/>
      <c r="S78" s="152"/>
      <c r="T78" s="152"/>
      <c r="U78" s="152"/>
      <c r="V78" s="152"/>
      <c r="W78" s="152"/>
      <c r="X78" s="152"/>
    </row>
    <row r="79" spans="1:24" ht="30" customHeight="1">
      <c r="A79" s="154"/>
      <c r="B79" s="12"/>
      <c r="C79" s="86" t="s">
        <v>767</v>
      </c>
      <c r="D79" s="83" t="s">
        <v>768</v>
      </c>
      <c r="E79" s="64" t="s">
        <v>916</v>
      </c>
      <c r="F79" s="64" t="s">
        <v>917</v>
      </c>
      <c r="G79" s="64" t="s">
        <v>972</v>
      </c>
      <c r="H79" s="64" t="s">
        <v>971</v>
      </c>
      <c r="I79" s="64" t="s">
        <v>974</v>
      </c>
      <c r="J79" s="64" t="s">
        <v>973</v>
      </c>
      <c r="K79" s="64" t="s">
        <v>976</v>
      </c>
      <c r="L79" s="64" t="s">
        <v>975</v>
      </c>
      <c r="M79" s="57"/>
      <c r="N79" s="93"/>
      <c r="O79" s="87"/>
      <c r="P79" s="87"/>
      <c r="Q79" s="152"/>
      <c r="R79" s="152"/>
      <c r="S79" s="152"/>
      <c r="T79" s="152"/>
      <c r="U79" s="152"/>
      <c r="V79" s="152"/>
      <c r="W79" s="152"/>
      <c r="X79" s="152"/>
    </row>
    <row r="80" spans="1:24" ht="20.100000000000001" customHeight="1">
      <c r="A80" s="45" t="s">
        <v>4</v>
      </c>
      <c r="B80" s="19">
        <f>B81</f>
        <v>1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56">
        <f>SUM(M81)</f>
        <v>0</v>
      </c>
      <c r="N80" s="95"/>
      <c r="O80" s="87"/>
      <c r="P80" s="87"/>
      <c r="Q80" s="152"/>
      <c r="R80" s="152"/>
      <c r="S80" s="152"/>
      <c r="T80" s="152"/>
      <c r="U80" s="152"/>
      <c r="V80" s="152"/>
      <c r="W80" s="152"/>
      <c r="X80" s="152"/>
    </row>
    <row r="81" spans="1:24" ht="37.5" customHeight="1" thickBot="1">
      <c r="A81" s="46" t="s">
        <v>9</v>
      </c>
      <c r="B81" s="20">
        <v>1</v>
      </c>
      <c r="C81" s="51" t="s">
        <v>228</v>
      </c>
      <c r="D81" s="52" t="s">
        <v>377</v>
      </c>
      <c r="E81" s="51" t="s">
        <v>225</v>
      </c>
      <c r="F81" s="52" t="s">
        <v>378</v>
      </c>
      <c r="G81" s="64" t="s">
        <v>809</v>
      </c>
      <c r="H81" s="64" t="s">
        <v>810</v>
      </c>
      <c r="I81" s="64"/>
      <c r="J81" s="64"/>
      <c r="K81" s="64"/>
      <c r="L81" s="64"/>
      <c r="M81" s="58"/>
      <c r="N81" s="96"/>
      <c r="O81" s="87"/>
      <c r="P81" s="87"/>
      <c r="Q81" s="152"/>
      <c r="R81" s="152"/>
      <c r="S81" s="152"/>
      <c r="T81" s="152"/>
      <c r="U81" s="152"/>
      <c r="V81" s="152"/>
      <c r="W81" s="152"/>
      <c r="X81" s="152"/>
    </row>
    <row r="82" spans="1:24" ht="49.5" customHeight="1" thickBot="1">
      <c r="A82" s="42" t="s">
        <v>17</v>
      </c>
      <c r="B82" s="16">
        <f>B83+B96+B105+B112+B120+B128</f>
        <v>42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59">
        <f>M83+M96+M105+M112+M120+M128</f>
        <v>0</v>
      </c>
      <c r="N82" s="97"/>
      <c r="O82" s="87"/>
      <c r="P82" s="87"/>
      <c r="Q82" s="152"/>
      <c r="R82" s="152"/>
      <c r="S82" s="152"/>
      <c r="T82" s="152"/>
      <c r="U82" s="152"/>
      <c r="V82" s="152"/>
      <c r="W82" s="152"/>
      <c r="X82" s="152"/>
    </row>
    <row r="83" spans="1:24" ht="20.100000000000001" customHeight="1">
      <c r="A83" s="43" t="s">
        <v>81</v>
      </c>
      <c r="B83" s="21">
        <f>SUM(B85:B95)</f>
        <v>11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0">
        <f>SUM(M85:M95)</f>
        <v>0</v>
      </c>
      <c r="N83" s="98"/>
      <c r="O83" s="87"/>
      <c r="P83" s="87"/>
      <c r="Q83" s="152"/>
      <c r="R83" s="152"/>
      <c r="S83" s="152"/>
      <c r="T83" s="152"/>
      <c r="U83" s="152"/>
      <c r="V83" s="152"/>
      <c r="W83" s="152"/>
      <c r="X83" s="152"/>
    </row>
    <row r="84" spans="1:24" ht="30" customHeight="1">
      <c r="A84" s="44" t="s">
        <v>86</v>
      </c>
      <c r="B84" s="1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53" t="s">
        <v>184</v>
      </c>
      <c r="N84" s="92" t="s">
        <v>184</v>
      </c>
      <c r="O84" s="87"/>
      <c r="P84" s="87"/>
      <c r="Q84" s="152"/>
      <c r="R84" s="152"/>
      <c r="S84" s="152"/>
      <c r="T84" s="152"/>
      <c r="U84" s="152"/>
      <c r="V84" s="152"/>
      <c r="W84" s="152"/>
      <c r="X84" s="152"/>
    </row>
    <row r="85" spans="1:24" ht="30" customHeight="1">
      <c r="A85" s="44" t="s">
        <v>19</v>
      </c>
      <c r="B85" s="12">
        <v>1</v>
      </c>
      <c r="C85" s="67" t="s">
        <v>263</v>
      </c>
      <c r="D85" s="64" t="s">
        <v>264</v>
      </c>
      <c r="E85" s="64"/>
      <c r="F85" s="64"/>
      <c r="G85" s="64"/>
      <c r="H85" s="64"/>
      <c r="I85" s="64"/>
      <c r="J85" s="64"/>
      <c r="K85" s="64"/>
      <c r="L85" s="64"/>
      <c r="M85" s="57"/>
      <c r="N85" s="93"/>
      <c r="O85" s="87"/>
      <c r="P85" s="87"/>
      <c r="Q85" s="152"/>
      <c r="R85" s="152"/>
      <c r="S85" s="152"/>
      <c r="T85" s="152"/>
      <c r="U85" s="152"/>
      <c r="V85" s="152"/>
      <c r="W85" s="152"/>
      <c r="X85" s="152"/>
    </row>
    <row r="86" spans="1:24" ht="30" customHeight="1">
      <c r="A86" s="44" t="s">
        <v>20</v>
      </c>
      <c r="B86" s="12">
        <v>1</v>
      </c>
      <c r="C86" s="67" t="s">
        <v>263</v>
      </c>
      <c r="D86" s="64" t="s">
        <v>264</v>
      </c>
      <c r="E86" s="64"/>
      <c r="F86" s="64"/>
      <c r="G86" s="64"/>
      <c r="H86" s="64"/>
      <c r="I86" s="64"/>
      <c r="J86" s="64"/>
      <c r="K86" s="64"/>
      <c r="L86" s="64"/>
      <c r="M86" s="57"/>
      <c r="N86" s="93"/>
      <c r="O86" s="87"/>
      <c r="P86" s="87"/>
      <c r="Q86" s="152"/>
      <c r="R86" s="152"/>
      <c r="S86" s="152"/>
      <c r="T86" s="152"/>
      <c r="U86" s="152"/>
      <c r="V86" s="152"/>
      <c r="W86" s="152"/>
      <c r="X86" s="152"/>
    </row>
    <row r="87" spans="1:24" ht="30" customHeight="1">
      <c r="A87" s="44" t="s">
        <v>21</v>
      </c>
      <c r="B87" s="12">
        <v>1</v>
      </c>
      <c r="C87" s="67" t="s">
        <v>263</v>
      </c>
      <c r="D87" s="64" t="s">
        <v>264</v>
      </c>
      <c r="E87" s="64"/>
      <c r="F87" s="64"/>
      <c r="G87" s="64"/>
      <c r="H87" s="64"/>
      <c r="I87" s="64"/>
      <c r="J87" s="64"/>
      <c r="K87" s="64"/>
      <c r="L87" s="64"/>
      <c r="M87" s="57"/>
      <c r="N87" s="93"/>
      <c r="O87" s="87"/>
      <c r="P87" s="87"/>
      <c r="Q87" s="152"/>
      <c r="R87" s="152"/>
      <c r="S87" s="152"/>
      <c r="T87" s="152"/>
      <c r="U87" s="152"/>
      <c r="V87" s="152"/>
      <c r="W87" s="152"/>
      <c r="X87" s="152"/>
    </row>
    <row r="88" spans="1:24" ht="30" customHeight="1">
      <c r="A88" s="44" t="s">
        <v>87</v>
      </c>
      <c r="B88" s="12">
        <v>1</v>
      </c>
      <c r="C88" s="67" t="s">
        <v>263</v>
      </c>
      <c r="D88" s="64" t="s">
        <v>264</v>
      </c>
      <c r="E88" s="64"/>
      <c r="F88" s="64"/>
      <c r="G88" s="64"/>
      <c r="H88" s="64"/>
      <c r="I88" s="64"/>
      <c r="J88" s="64"/>
      <c r="K88" s="64"/>
      <c r="L88" s="64"/>
      <c r="M88" s="57"/>
      <c r="N88" s="93"/>
      <c r="O88" s="87"/>
      <c r="P88" s="87"/>
      <c r="Q88" s="152"/>
      <c r="R88" s="152"/>
      <c r="S88" s="152"/>
      <c r="T88" s="152"/>
      <c r="U88" s="152"/>
      <c r="V88" s="152"/>
      <c r="W88" s="152"/>
      <c r="X88" s="152"/>
    </row>
    <row r="89" spans="1:24" ht="30" customHeight="1">
      <c r="A89" s="44" t="s">
        <v>163</v>
      </c>
      <c r="B89" s="12">
        <v>1</v>
      </c>
      <c r="C89" s="67" t="s">
        <v>263</v>
      </c>
      <c r="D89" s="64" t="s">
        <v>265</v>
      </c>
      <c r="E89" s="64"/>
      <c r="F89" s="64"/>
      <c r="G89" s="64"/>
      <c r="H89" s="64"/>
      <c r="I89" s="64"/>
      <c r="J89" s="64"/>
      <c r="K89" s="64"/>
      <c r="L89" s="64"/>
      <c r="M89" s="57"/>
      <c r="N89" s="93"/>
      <c r="O89" s="87"/>
      <c r="P89" s="87"/>
      <c r="Q89" s="152"/>
      <c r="R89" s="152"/>
      <c r="S89" s="152"/>
      <c r="T89" s="152"/>
      <c r="U89" s="152"/>
      <c r="V89" s="152"/>
      <c r="W89" s="152"/>
      <c r="X89" s="152"/>
    </row>
    <row r="90" spans="1:24" ht="30" customHeight="1">
      <c r="A90" s="44" t="s">
        <v>140</v>
      </c>
      <c r="B90" s="12">
        <v>1</v>
      </c>
      <c r="C90" s="64" t="s">
        <v>267</v>
      </c>
      <c r="D90" s="64" t="s">
        <v>266</v>
      </c>
      <c r="E90" s="51" t="s">
        <v>507</v>
      </c>
      <c r="F90" s="64" t="s">
        <v>508</v>
      </c>
      <c r="G90" s="64"/>
      <c r="H90" s="64"/>
      <c r="I90" s="64"/>
      <c r="J90" s="64"/>
      <c r="K90" s="64"/>
      <c r="L90" s="64"/>
      <c r="M90" s="57"/>
      <c r="N90" s="93"/>
      <c r="O90" s="87"/>
      <c r="P90" s="87"/>
      <c r="Q90" s="152"/>
      <c r="R90" s="152"/>
      <c r="S90" s="152"/>
      <c r="T90" s="152"/>
      <c r="U90" s="152"/>
      <c r="V90" s="152"/>
      <c r="W90" s="152"/>
      <c r="X90" s="152"/>
    </row>
    <row r="91" spans="1:24" ht="30" customHeight="1">
      <c r="A91" s="44" t="s">
        <v>88</v>
      </c>
      <c r="B91" s="12">
        <v>1</v>
      </c>
      <c r="C91" s="67" t="s">
        <v>263</v>
      </c>
      <c r="D91" s="64" t="s">
        <v>266</v>
      </c>
      <c r="E91" s="64"/>
      <c r="F91" s="64"/>
      <c r="G91" s="64"/>
      <c r="H91" s="64"/>
      <c r="I91" s="64"/>
      <c r="J91" s="64"/>
      <c r="K91" s="64"/>
      <c r="L91" s="64"/>
      <c r="M91" s="57"/>
      <c r="N91" s="93"/>
      <c r="O91" s="87"/>
      <c r="P91" s="87"/>
      <c r="Q91" s="152"/>
      <c r="R91" s="152"/>
      <c r="S91" s="152"/>
      <c r="T91" s="152"/>
      <c r="U91" s="152"/>
      <c r="V91" s="152"/>
      <c r="W91" s="152"/>
      <c r="X91" s="152"/>
    </row>
    <row r="92" spans="1:24" ht="30" customHeight="1">
      <c r="A92" s="44" t="s">
        <v>89</v>
      </c>
      <c r="B92" s="12">
        <v>1</v>
      </c>
      <c r="C92" s="67" t="s">
        <v>263</v>
      </c>
      <c r="D92" s="64" t="s">
        <v>265</v>
      </c>
      <c r="E92" s="64"/>
      <c r="F92" s="64"/>
      <c r="G92" s="64"/>
      <c r="H92" s="64"/>
      <c r="I92" s="64"/>
      <c r="J92" s="64"/>
      <c r="K92" s="64"/>
      <c r="L92" s="64"/>
      <c r="M92" s="57"/>
      <c r="N92" s="93"/>
      <c r="O92" s="87"/>
      <c r="P92" s="87"/>
      <c r="Q92" s="152"/>
      <c r="R92" s="152"/>
      <c r="S92" s="152"/>
      <c r="T92" s="152"/>
      <c r="U92" s="152"/>
      <c r="V92" s="152"/>
      <c r="W92" s="152"/>
      <c r="X92" s="152"/>
    </row>
    <row r="93" spans="1:24" ht="30" customHeight="1">
      <c r="A93" s="44" t="s">
        <v>90</v>
      </c>
      <c r="B93" s="12">
        <v>1</v>
      </c>
      <c r="C93" s="67" t="s">
        <v>267</v>
      </c>
      <c r="D93" s="64" t="s">
        <v>266</v>
      </c>
      <c r="E93" s="64"/>
      <c r="F93" s="64"/>
      <c r="G93" s="64"/>
      <c r="H93" s="64"/>
      <c r="I93" s="64"/>
      <c r="J93" s="64"/>
      <c r="K93" s="64"/>
      <c r="L93" s="64"/>
      <c r="M93" s="57"/>
      <c r="N93" s="93"/>
      <c r="O93" s="87"/>
      <c r="P93" s="87"/>
      <c r="Q93" s="152"/>
      <c r="R93" s="152"/>
      <c r="S93" s="152"/>
      <c r="T93" s="152"/>
      <c r="U93" s="152"/>
      <c r="V93" s="152"/>
      <c r="W93" s="152"/>
      <c r="X93" s="152"/>
    </row>
    <row r="94" spans="1:24" ht="30" customHeight="1">
      <c r="A94" s="44" t="s">
        <v>91</v>
      </c>
      <c r="B94" s="12">
        <v>1</v>
      </c>
      <c r="C94" s="64" t="s">
        <v>268</v>
      </c>
      <c r="D94" s="64" t="s">
        <v>269</v>
      </c>
      <c r="E94" s="64"/>
      <c r="F94" s="64"/>
      <c r="G94" s="64"/>
      <c r="H94" s="64"/>
      <c r="I94" s="64"/>
      <c r="J94" s="64"/>
      <c r="K94" s="64"/>
      <c r="L94" s="64"/>
      <c r="M94" s="57"/>
      <c r="N94" s="93"/>
      <c r="O94" s="87"/>
      <c r="P94" s="87"/>
      <c r="Q94" s="152"/>
      <c r="R94" s="152"/>
      <c r="S94" s="152"/>
      <c r="T94" s="152"/>
      <c r="U94" s="152"/>
      <c r="V94" s="152"/>
      <c r="W94" s="152"/>
      <c r="X94" s="152"/>
    </row>
    <row r="95" spans="1:24" ht="30" customHeight="1">
      <c r="A95" s="44" t="s">
        <v>164</v>
      </c>
      <c r="B95" s="12">
        <v>1</v>
      </c>
      <c r="C95" s="64" t="s">
        <v>263</v>
      </c>
      <c r="D95" s="64" t="s">
        <v>270</v>
      </c>
      <c r="E95" s="64"/>
      <c r="F95" s="64"/>
      <c r="G95" s="64"/>
      <c r="H95" s="64"/>
      <c r="I95" s="64"/>
      <c r="J95" s="64"/>
      <c r="K95" s="64"/>
      <c r="L95" s="64"/>
      <c r="M95" s="57"/>
      <c r="N95" s="93"/>
      <c r="O95" s="87"/>
      <c r="P95" s="87"/>
      <c r="Q95" s="152"/>
      <c r="R95" s="152"/>
      <c r="S95" s="152"/>
      <c r="T95" s="152"/>
      <c r="U95" s="152"/>
      <c r="V95" s="152"/>
      <c r="W95" s="152"/>
      <c r="X95" s="152"/>
    </row>
    <row r="96" spans="1:24" ht="20.100000000000001" customHeight="1">
      <c r="A96" s="45" t="s">
        <v>72</v>
      </c>
      <c r="B96" s="19">
        <f>B98+B99+B100+B101+B102+B104</f>
        <v>11</v>
      </c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56">
        <f>SUM(M98:M104)</f>
        <v>0</v>
      </c>
      <c r="N96" s="95"/>
      <c r="O96" s="87"/>
      <c r="P96" s="87"/>
      <c r="Q96" s="152"/>
      <c r="R96" s="152"/>
      <c r="S96" s="152"/>
      <c r="T96" s="152"/>
      <c r="U96" s="152"/>
      <c r="V96" s="152"/>
      <c r="W96" s="152"/>
      <c r="X96" s="152"/>
    </row>
    <row r="97" spans="1:24" ht="30" customHeight="1">
      <c r="A97" s="44" t="s">
        <v>70</v>
      </c>
      <c r="B97" s="1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53" t="s">
        <v>184</v>
      </c>
      <c r="N97" s="92" t="s">
        <v>184</v>
      </c>
      <c r="O97" s="87"/>
      <c r="P97" s="87"/>
      <c r="Q97" s="152"/>
      <c r="R97" s="152"/>
      <c r="S97" s="152"/>
      <c r="T97" s="152"/>
      <c r="U97" s="152"/>
      <c r="V97" s="152"/>
      <c r="W97" s="152"/>
      <c r="X97" s="152"/>
    </row>
    <row r="98" spans="1:24" ht="30" customHeight="1">
      <c r="A98" s="107" t="s">
        <v>19</v>
      </c>
      <c r="B98" s="12">
        <v>2</v>
      </c>
      <c r="C98" s="51" t="s">
        <v>271</v>
      </c>
      <c r="D98" s="64" t="s">
        <v>1018</v>
      </c>
      <c r="E98" s="64" t="s">
        <v>1017</v>
      </c>
      <c r="F98" s="64" t="s">
        <v>1020</v>
      </c>
      <c r="G98" s="64" t="s">
        <v>1019</v>
      </c>
      <c r="H98" s="64"/>
      <c r="I98" s="64"/>
      <c r="J98" s="64"/>
      <c r="K98" s="64"/>
      <c r="L98" s="64"/>
      <c r="M98" s="57"/>
      <c r="N98" s="93"/>
      <c r="O98" s="87"/>
      <c r="P98" s="87"/>
      <c r="Q98" s="152"/>
      <c r="R98" s="152"/>
      <c r="S98" s="152"/>
      <c r="T98" s="152"/>
      <c r="U98" s="152"/>
      <c r="V98" s="152"/>
      <c r="W98" s="152"/>
      <c r="X98" s="152"/>
    </row>
    <row r="99" spans="1:24" ht="30" customHeight="1">
      <c r="A99" s="44" t="s">
        <v>20</v>
      </c>
      <c r="B99" s="12">
        <v>2</v>
      </c>
      <c r="C99" s="64" t="s">
        <v>272</v>
      </c>
      <c r="D99" s="64"/>
      <c r="E99" s="64"/>
      <c r="F99" s="64"/>
      <c r="G99" s="64"/>
      <c r="H99" s="64"/>
      <c r="I99" s="64"/>
      <c r="J99" s="64"/>
      <c r="K99" s="64"/>
      <c r="L99" s="64"/>
      <c r="M99" s="57"/>
      <c r="N99" s="93"/>
      <c r="O99" s="87"/>
      <c r="P99" s="87"/>
      <c r="Q99" s="152"/>
      <c r="R99" s="152"/>
      <c r="S99" s="152"/>
      <c r="T99" s="152"/>
      <c r="U99" s="152"/>
      <c r="V99" s="152"/>
      <c r="W99" s="152"/>
      <c r="X99" s="152"/>
    </row>
    <row r="100" spans="1:24" ht="30" customHeight="1">
      <c r="A100" s="44" t="s">
        <v>21</v>
      </c>
      <c r="B100" s="12">
        <v>2</v>
      </c>
      <c r="C100" s="64" t="s">
        <v>272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7"/>
      <c r="N100" s="93"/>
      <c r="O100" s="87"/>
      <c r="P100" s="87"/>
      <c r="Q100" s="152"/>
      <c r="R100" s="152"/>
      <c r="S100" s="152"/>
      <c r="T100" s="152"/>
      <c r="U100" s="152"/>
      <c r="V100" s="152"/>
      <c r="W100" s="152"/>
      <c r="X100" s="152"/>
    </row>
    <row r="101" spans="1:24" ht="30" customHeight="1">
      <c r="A101" s="44" t="s">
        <v>141</v>
      </c>
      <c r="B101" s="12">
        <v>2</v>
      </c>
      <c r="C101" s="65" t="s">
        <v>343</v>
      </c>
      <c r="D101" s="66" t="s">
        <v>641</v>
      </c>
      <c r="E101" s="64"/>
      <c r="F101" s="64"/>
      <c r="G101" s="64"/>
      <c r="H101" s="64"/>
      <c r="I101" s="64"/>
      <c r="J101" s="64"/>
      <c r="K101" s="64"/>
      <c r="L101" s="64"/>
      <c r="M101" s="57"/>
      <c r="N101" s="93"/>
      <c r="O101" s="87"/>
      <c r="P101" s="87"/>
      <c r="Q101" s="152"/>
      <c r="R101" s="152"/>
      <c r="S101" s="152"/>
      <c r="T101" s="152"/>
      <c r="U101" s="152"/>
      <c r="V101" s="152"/>
      <c r="W101" s="152"/>
      <c r="X101" s="152"/>
    </row>
    <row r="102" spans="1:24" ht="30" customHeight="1">
      <c r="A102" s="107" t="s">
        <v>31</v>
      </c>
      <c r="B102" s="12">
        <v>2</v>
      </c>
      <c r="C102" s="67" t="s">
        <v>263</v>
      </c>
      <c r="D102" s="64" t="s">
        <v>265</v>
      </c>
      <c r="E102" s="64" t="s">
        <v>1022</v>
      </c>
      <c r="F102" s="64" t="s">
        <v>1021</v>
      </c>
      <c r="G102" s="64"/>
      <c r="H102" s="64"/>
      <c r="I102" s="64"/>
      <c r="J102" s="64"/>
      <c r="K102" s="64"/>
      <c r="L102" s="64"/>
      <c r="M102" s="57"/>
      <c r="N102" s="93"/>
      <c r="O102" s="87"/>
      <c r="P102" s="87"/>
      <c r="Q102" s="152"/>
      <c r="R102" s="152"/>
      <c r="S102" s="152"/>
      <c r="T102" s="152"/>
      <c r="U102" s="152"/>
      <c r="V102" s="152"/>
      <c r="W102" s="152"/>
      <c r="X102" s="152"/>
    </row>
    <row r="103" spans="1:24" ht="30" customHeight="1">
      <c r="A103" s="44" t="s">
        <v>6</v>
      </c>
      <c r="B103" s="12">
        <v>-5</v>
      </c>
      <c r="C103" s="64"/>
      <c r="D103" s="73"/>
      <c r="E103" s="64"/>
      <c r="F103" s="64"/>
      <c r="G103" s="64"/>
      <c r="H103" s="64"/>
      <c r="I103" s="64"/>
      <c r="J103" s="64"/>
      <c r="K103" s="64"/>
      <c r="L103" s="64"/>
      <c r="M103" s="57"/>
      <c r="N103" s="93"/>
      <c r="O103" s="87"/>
      <c r="P103" s="87"/>
      <c r="Q103" s="152"/>
      <c r="R103" s="152"/>
      <c r="S103" s="152"/>
      <c r="T103" s="152"/>
      <c r="U103" s="152"/>
      <c r="V103" s="152"/>
      <c r="W103" s="152"/>
      <c r="X103" s="152"/>
    </row>
    <row r="104" spans="1:24" ht="30" customHeight="1">
      <c r="A104" s="107" t="s">
        <v>18</v>
      </c>
      <c r="B104" s="12">
        <v>1</v>
      </c>
      <c r="C104" s="67" t="s">
        <v>263</v>
      </c>
      <c r="D104" s="64" t="s">
        <v>266</v>
      </c>
      <c r="E104" s="64" t="s">
        <v>1024</v>
      </c>
      <c r="F104" s="64" t="s">
        <v>1023</v>
      </c>
      <c r="G104" s="64"/>
      <c r="H104" s="64"/>
      <c r="I104" s="64"/>
      <c r="J104" s="64"/>
      <c r="K104" s="64"/>
      <c r="L104" s="64"/>
      <c r="M104" s="57"/>
      <c r="N104" s="93"/>
      <c r="O104" s="87"/>
      <c r="P104" s="87"/>
      <c r="Q104" s="152"/>
      <c r="R104" s="152"/>
      <c r="S104" s="152"/>
      <c r="T104" s="152"/>
      <c r="U104" s="152"/>
      <c r="V104" s="152"/>
      <c r="W104" s="152"/>
      <c r="X104" s="152"/>
    </row>
    <row r="105" spans="1:24" ht="20.100000000000001" customHeight="1">
      <c r="A105" s="45" t="s">
        <v>73</v>
      </c>
      <c r="B105" s="19">
        <f>SUM(B107:B111)</f>
        <v>5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56">
        <f>SUM(M107:M111)</f>
        <v>0</v>
      </c>
      <c r="N105" s="95"/>
      <c r="O105" s="87"/>
      <c r="P105" s="87"/>
      <c r="Q105" s="152"/>
      <c r="R105" s="152"/>
      <c r="S105" s="152"/>
      <c r="T105" s="152"/>
      <c r="U105" s="152"/>
      <c r="V105" s="152"/>
      <c r="W105" s="152"/>
      <c r="X105" s="152"/>
    </row>
    <row r="106" spans="1:24" ht="30" customHeight="1">
      <c r="A106" s="44" t="s">
        <v>69</v>
      </c>
      <c r="B106" s="12"/>
      <c r="C106" s="79"/>
      <c r="D106" s="79"/>
      <c r="E106" s="79"/>
      <c r="F106" s="79"/>
      <c r="G106" s="79"/>
      <c r="H106" s="79"/>
      <c r="I106" s="79"/>
      <c r="J106" s="62"/>
      <c r="K106" s="62"/>
      <c r="L106" s="62"/>
      <c r="M106" s="53" t="s">
        <v>184</v>
      </c>
      <c r="N106" s="92" t="s">
        <v>184</v>
      </c>
      <c r="O106" s="87"/>
      <c r="P106" s="87"/>
      <c r="Q106" s="152"/>
      <c r="R106" s="152"/>
      <c r="S106" s="152"/>
      <c r="T106" s="152"/>
      <c r="U106" s="152"/>
      <c r="V106" s="152"/>
      <c r="W106" s="152"/>
      <c r="X106" s="152"/>
    </row>
    <row r="107" spans="1:24" ht="30" customHeight="1">
      <c r="A107" s="107" t="s">
        <v>19</v>
      </c>
      <c r="B107" s="12">
        <v>1</v>
      </c>
      <c r="C107" s="77" t="s">
        <v>509</v>
      </c>
      <c r="D107" s="66" t="s">
        <v>510</v>
      </c>
      <c r="E107" s="76" t="s">
        <v>273</v>
      </c>
      <c r="F107" s="66" t="s">
        <v>511</v>
      </c>
      <c r="G107" s="147" t="s">
        <v>979</v>
      </c>
      <c r="H107" s="66" t="s">
        <v>980</v>
      </c>
      <c r="I107" s="66" t="s">
        <v>982</v>
      </c>
      <c r="J107" s="64" t="s">
        <v>981</v>
      </c>
      <c r="K107" s="64" t="s">
        <v>984</v>
      </c>
      <c r="L107" s="64" t="s">
        <v>983</v>
      </c>
      <c r="M107" s="57"/>
      <c r="N107" s="93"/>
      <c r="O107" s="139" t="s">
        <v>986</v>
      </c>
      <c r="P107" s="148" t="s">
        <v>985</v>
      </c>
      <c r="Q107" s="152"/>
      <c r="R107" s="152"/>
      <c r="S107" s="152"/>
      <c r="T107" s="152"/>
      <c r="U107" s="152"/>
      <c r="V107" s="152"/>
      <c r="W107" s="152"/>
      <c r="X107" s="152"/>
    </row>
    <row r="108" spans="1:24" ht="30" customHeight="1">
      <c r="A108" s="107" t="s">
        <v>20</v>
      </c>
      <c r="B108" s="12">
        <v>1</v>
      </c>
      <c r="C108" s="65" t="s">
        <v>275</v>
      </c>
      <c r="D108" s="66" t="s">
        <v>512</v>
      </c>
      <c r="E108" s="66" t="s">
        <v>988</v>
      </c>
      <c r="F108" s="66" t="s">
        <v>987</v>
      </c>
      <c r="G108" s="66" t="s">
        <v>990</v>
      </c>
      <c r="H108" s="66" t="s">
        <v>989</v>
      </c>
      <c r="I108" s="66" t="s">
        <v>992</v>
      </c>
      <c r="J108" s="64" t="s">
        <v>991</v>
      </c>
      <c r="K108" s="64" t="s">
        <v>994</v>
      </c>
      <c r="L108" s="64" t="s">
        <v>993</v>
      </c>
      <c r="M108" s="57"/>
      <c r="N108" s="93"/>
      <c r="O108" s="139" t="s">
        <v>996</v>
      </c>
      <c r="P108" s="148" t="s">
        <v>995</v>
      </c>
      <c r="Q108" s="151" t="s">
        <v>1009</v>
      </c>
      <c r="R108" s="152" t="s">
        <v>1010</v>
      </c>
      <c r="S108" s="152"/>
      <c r="T108" s="152"/>
      <c r="U108" s="152"/>
      <c r="V108" s="152"/>
      <c r="W108" s="152"/>
      <c r="X108" s="152"/>
    </row>
    <row r="109" spans="1:24" ht="30" customHeight="1">
      <c r="A109" s="107" t="s">
        <v>21</v>
      </c>
      <c r="B109" s="12">
        <v>1</v>
      </c>
      <c r="C109" s="65" t="s">
        <v>513</v>
      </c>
      <c r="D109" s="66" t="s">
        <v>514</v>
      </c>
      <c r="E109" s="66" t="s">
        <v>998</v>
      </c>
      <c r="F109" s="66" t="s">
        <v>997</v>
      </c>
      <c r="G109" s="66" t="s">
        <v>1000</v>
      </c>
      <c r="H109" s="66" t="s">
        <v>999</v>
      </c>
      <c r="I109" s="66" t="s">
        <v>1002</v>
      </c>
      <c r="J109" s="64" t="s">
        <v>1001</v>
      </c>
      <c r="K109" s="64" t="s">
        <v>1004</v>
      </c>
      <c r="L109" s="64" t="s">
        <v>1003</v>
      </c>
      <c r="M109" s="57"/>
      <c r="N109" s="93"/>
      <c r="O109" s="139" t="s">
        <v>1006</v>
      </c>
      <c r="P109" s="148" t="s">
        <v>1005</v>
      </c>
      <c r="Q109" s="149" t="s">
        <v>1008</v>
      </c>
      <c r="R109" s="150" t="s">
        <v>1007</v>
      </c>
      <c r="S109" s="152"/>
      <c r="T109" s="152"/>
      <c r="U109" s="152"/>
      <c r="V109" s="152"/>
      <c r="W109" s="152"/>
      <c r="X109" s="152"/>
    </row>
    <row r="110" spans="1:24" ht="30" customHeight="1">
      <c r="A110" s="44" t="s">
        <v>141</v>
      </c>
      <c r="B110" s="12">
        <v>1</v>
      </c>
      <c r="C110" s="66"/>
      <c r="D110" s="66"/>
      <c r="E110" s="66"/>
      <c r="F110" s="66"/>
      <c r="G110" s="66"/>
      <c r="H110" s="66"/>
      <c r="I110" s="66"/>
      <c r="J110" s="64"/>
      <c r="K110" s="64"/>
      <c r="L110" s="64"/>
      <c r="M110" s="57"/>
      <c r="N110" s="93"/>
      <c r="O110" s="87"/>
      <c r="P110" s="87"/>
      <c r="Q110" s="152"/>
      <c r="R110" s="152"/>
      <c r="S110" s="152"/>
      <c r="T110" s="152"/>
      <c r="U110" s="152"/>
      <c r="V110" s="152"/>
      <c r="W110" s="152"/>
      <c r="X110" s="152"/>
    </row>
    <row r="111" spans="1:24" ht="30" customHeight="1">
      <c r="A111" s="44" t="s">
        <v>31</v>
      </c>
      <c r="B111" s="12">
        <v>1</v>
      </c>
      <c r="C111" s="74" t="s">
        <v>515</v>
      </c>
      <c r="D111" s="66" t="s">
        <v>516</v>
      </c>
      <c r="E111" s="66"/>
      <c r="F111" s="66"/>
      <c r="G111" s="66"/>
      <c r="H111" s="66"/>
      <c r="I111" s="66"/>
      <c r="J111" s="64"/>
      <c r="K111" s="64"/>
      <c r="L111" s="64"/>
      <c r="M111" s="57"/>
      <c r="N111" s="93"/>
      <c r="O111" s="87"/>
      <c r="P111" s="87"/>
      <c r="Q111" s="152"/>
      <c r="R111" s="152"/>
      <c r="S111" s="152"/>
      <c r="T111" s="152"/>
      <c r="U111" s="152"/>
      <c r="V111" s="152"/>
      <c r="W111" s="152"/>
      <c r="X111" s="152"/>
    </row>
    <row r="112" spans="1:24" ht="20.100000000000001" customHeight="1">
      <c r="A112" s="45" t="s">
        <v>82</v>
      </c>
      <c r="B112" s="19">
        <f>SUM(B114:B119)</f>
        <v>7</v>
      </c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56">
        <f>SUM(M114:M119)</f>
        <v>0</v>
      </c>
      <c r="N112" s="95"/>
      <c r="O112" s="87"/>
      <c r="P112" s="87"/>
      <c r="Q112" s="152"/>
      <c r="R112" s="152"/>
      <c r="S112" s="152"/>
      <c r="T112" s="152"/>
      <c r="U112" s="152"/>
      <c r="V112" s="152"/>
      <c r="W112" s="152"/>
      <c r="X112" s="152"/>
    </row>
    <row r="113" spans="1:24" ht="30" customHeight="1">
      <c r="A113" s="44" t="s">
        <v>11</v>
      </c>
      <c r="B113" s="12"/>
      <c r="C113" s="79"/>
      <c r="D113" s="79"/>
      <c r="E113" s="79"/>
      <c r="F113" s="79"/>
      <c r="G113" s="79"/>
      <c r="H113" s="79"/>
      <c r="I113" s="79"/>
      <c r="J113" s="62"/>
      <c r="K113" s="62"/>
      <c r="L113" s="62"/>
      <c r="M113" s="53" t="s">
        <v>184</v>
      </c>
      <c r="N113" s="92" t="s">
        <v>184</v>
      </c>
      <c r="O113" s="87"/>
      <c r="P113" s="87"/>
      <c r="Q113" s="152"/>
      <c r="R113" s="152"/>
      <c r="S113" s="152"/>
      <c r="T113" s="152"/>
      <c r="U113" s="152"/>
      <c r="V113" s="152"/>
      <c r="W113" s="152"/>
      <c r="X113" s="152"/>
    </row>
    <row r="114" spans="1:24" ht="30" customHeight="1">
      <c r="A114" s="107" t="s">
        <v>19</v>
      </c>
      <c r="B114" s="12">
        <v>1</v>
      </c>
      <c r="C114" s="65" t="s">
        <v>517</v>
      </c>
      <c r="D114" s="66" t="s">
        <v>278</v>
      </c>
      <c r="E114" s="74" t="s">
        <v>518</v>
      </c>
      <c r="F114" s="66" t="s">
        <v>519</v>
      </c>
      <c r="G114" s="74" t="s">
        <v>520</v>
      </c>
      <c r="H114" s="66" t="s">
        <v>521</v>
      </c>
      <c r="I114" s="66" t="s">
        <v>977</v>
      </c>
      <c r="J114" s="64" t="s">
        <v>978</v>
      </c>
      <c r="K114" s="64"/>
      <c r="L114" s="64"/>
      <c r="M114" s="57"/>
      <c r="N114" s="93"/>
      <c r="O114" s="87"/>
      <c r="P114" s="87"/>
      <c r="Q114" s="152"/>
      <c r="R114" s="152"/>
      <c r="S114" s="152"/>
      <c r="T114" s="152"/>
      <c r="U114" s="152"/>
      <c r="V114" s="152"/>
      <c r="W114" s="152"/>
      <c r="X114" s="152"/>
    </row>
    <row r="115" spans="1:24" ht="30" customHeight="1">
      <c r="A115" s="107" t="s">
        <v>20</v>
      </c>
      <c r="B115" s="12">
        <v>1</v>
      </c>
      <c r="C115" s="65" t="s">
        <v>1012</v>
      </c>
      <c r="D115" s="66" t="s">
        <v>1011</v>
      </c>
      <c r="E115" s="66" t="s">
        <v>1014</v>
      </c>
      <c r="F115" s="66" t="s">
        <v>1013</v>
      </c>
      <c r="G115" s="66"/>
      <c r="H115" s="66"/>
      <c r="I115" s="66"/>
      <c r="J115" s="64"/>
      <c r="K115" s="64"/>
      <c r="L115" s="64"/>
      <c r="M115" s="57"/>
      <c r="N115" s="93"/>
      <c r="O115" s="87"/>
      <c r="P115" s="87"/>
      <c r="Q115" s="152"/>
      <c r="R115" s="152"/>
      <c r="S115" s="152"/>
      <c r="T115" s="152"/>
      <c r="U115" s="152"/>
      <c r="V115" s="152"/>
      <c r="W115" s="152"/>
      <c r="X115" s="152"/>
    </row>
    <row r="116" spans="1:24" ht="30" customHeight="1">
      <c r="A116" s="44" t="s">
        <v>21</v>
      </c>
      <c r="B116" s="12">
        <v>1</v>
      </c>
      <c r="C116" s="65" t="s">
        <v>522</v>
      </c>
      <c r="D116" s="66" t="s">
        <v>523</v>
      </c>
      <c r="E116" s="74" t="s">
        <v>1016</v>
      </c>
      <c r="F116" s="66" t="s">
        <v>1015</v>
      </c>
      <c r="G116" s="66"/>
      <c r="H116" s="66"/>
      <c r="I116" s="66"/>
      <c r="J116" s="64"/>
      <c r="K116" s="64"/>
      <c r="L116" s="64"/>
      <c r="M116" s="57"/>
      <c r="N116" s="93"/>
      <c r="O116" s="87"/>
      <c r="P116" s="87"/>
      <c r="Q116" s="152"/>
      <c r="R116" s="152"/>
      <c r="S116" s="152"/>
      <c r="T116" s="152"/>
      <c r="U116" s="152"/>
      <c r="V116" s="152"/>
      <c r="W116" s="152"/>
      <c r="X116" s="152"/>
    </row>
    <row r="117" spans="1:24" ht="30" customHeight="1">
      <c r="A117" s="44" t="s">
        <v>141</v>
      </c>
      <c r="B117" s="12">
        <v>1</v>
      </c>
      <c r="C117" s="74" t="s">
        <v>524</v>
      </c>
      <c r="D117" s="66"/>
      <c r="E117" s="77" t="s">
        <v>525</v>
      </c>
      <c r="F117" s="66" t="s">
        <v>526</v>
      </c>
      <c r="G117" s="66"/>
      <c r="H117" s="66"/>
      <c r="I117" s="66"/>
      <c r="J117" s="64"/>
      <c r="K117" s="64"/>
      <c r="L117" s="64"/>
      <c r="M117" s="57"/>
      <c r="N117" s="93"/>
      <c r="O117" s="87"/>
      <c r="P117" s="87"/>
      <c r="Q117" s="152"/>
      <c r="R117" s="152"/>
      <c r="S117" s="152"/>
      <c r="T117" s="152"/>
      <c r="U117" s="152"/>
      <c r="V117" s="152"/>
      <c r="W117" s="152"/>
      <c r="X117" s="152"/>
    </row>
    <row r="118" spans="1:24" ht="30" customHeight="1">
      <c r="A118" s="44" t="s">
        <v>31</v>
      </c>
      <c r="B118" s="12">
        <v>1</v>
      </c>
      <c r="C118" s="76" t="s">
        <v>274</v>
      </c>
      <c r="D118" s="66" t="s">
        <v>527</v>
      </c>
      <c r="E118" s="66"/>
      <c r="F118" s="66"/>
      <c r="G118" s="66"/>
      <c r="H118" s="66"/>
      <c r="I118" s="66"/>
      <c r="J118" s="64"/>
      <c r="K118" s="64"/>
      <c r="L118" s="64"/>
      <c r="M118" s="57"/>
      <c r="N118" s="93"/>
      <c r="O118" s="87"/>
      <c r="P118" s="87"/>
      <c r="Q118" s="152"/>
      <c r="R118" s="152"/>
      <c r="S118" s="152"/>
      <c r="T118" s="152"/>
      <c r="U118" s="152"/>
      <c r="V118" s="152"/>
      <c r="W118" s="152"/>
      <c r="X118" s="152"/>
    </row>
    <row r="119" spans="1:24" ht="30" customHeight="1">
      <c r="A119" s="44" t="s">
        <v>7</v>
      </c>
      <c r="B119" s="12">
        <v>2</v>
      </c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57"/>
      <c r="N119" s="93"/>
      <c r="O119" s="87"/>
      <c r="P119" s="87"/>
      <c r="Q119" s="152"/>
      <c r="R119" s="152"/>
      <c r="S119" s="152"/>
      <c r="T119" s="152"/>
      <c r="U119" s="152"/>
      <c r="V119" s="152"/>
      <c r="W119" s="152"/>
      <c r="X119" s="152"/>
    </row>
    <row r="120" spans="1:24" ht="20.100000000000001" customHeight="1">
      <c r="A120" s="45" t="s">
        <v>103</v>
      </c>
      <c r="B120" s="19">
        <f>SUM(B121:B127)</f>
        <v>7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56">
        <f>SUM(M121:M127)</f>
        <v>0</v>
      </c>
      <c r="N120" s="95"/>
      <c r="O120" s="87"/>
      <c r="P120" s="87"/>
      <c r="Q120" s="152"/>
      <c r="R120" s="152"/>
      <c r="S120" s="152"/>
      <c r="T120" s="152"/>
      <c r="U120" s="152"/>
      <c r="V120" s="152"/>
      <c r="W120" s="152"/>
      <c r="X120" s="152"/>
    </row>
    <row r="121" spans="1:24" ht="30" customHeight="1">
      <c r="A121" s="44" t="s">
        <v>130</v>
      </c>
      <c r="B121" s="12">
        <v>1</v>
      </c>
      <c r="C121" s="74" t="s">
        <v>528</v>
      </c>
      <c r="D121" s="66" t="s">
        <v>529</v>
      </c>
      <c r="E121" s="66"/>
      <c r="F121" s="64"/>
      <c r="G121" s="64"/>
      <c r="H121" s="64"/>
      <c r="I121" s="64"/>
      <c r="J121" s="64"/>
      <c r="K121" s="64"/>
      <c r="L121" s="64"/>
      <c r="M121" s="57"/>
      <c r="N121" s="93"/>
      <c r="O121" s="87"/>
      <c r="P121" s="87"/>
      <c r="Q121" s="152"/>
      <c r="R121" s="152"/>
      <c r="S121" s="152"/>
      <c r="T121" s="152"/>
      <c r="U121" s="152"/>
      <c r="V121" s="152"/>
      <c r="W121" s="152"/>
      <c r="X121" s="152"/>
    </row>
    <row r="122" spans="1:24" ht="30" customHeight="1">
      <c r="A122" s="107" t="s">
        <v>131</v>
      </c>
      <c r="B122" s="12">
        <v>1</v>
      </c>
      <c r="C122" s="77" t="s">
        <v>530</v>
      </c>
      <c r="D122" s="76" t="s">
        <v>531</v>
      </c>
      <c r="E122" s="66" t="s">
        <v>1016</v>
      </c>
      <c r="F122" s="64" t="s">
        <v>1015</v>
      </c>
      <c r="G122" s="64"/>
      <c r="H122" s="64"/>
      <c r="I122" s="64"/>
      <c r="J122" s="64"/>
      <c r="K122" s="64"/>
      <c r="L122" s="64"/>
      <c r="M122" s="57"/>
      <c r="N122" s="93"/>
      <c r="O122" s="87"/>
      <c r="P122" s="87"/>
      <c r="Q122" s="152"/>
      <c r="R122" s="152"/>
      <c r="S122" s="152"/>
      <c r="T122" s="152"/>
      <c r="U122" s="152"/>
      <c r="V122" s="152"/>
      <c r="W122" s="152"/>
      <c r="X122" s="152"/>
    </row>
    <row r="123" spans="1:24" ht="30" customHeight="1">
      <c r="A123" s="44" t="s">
        <v>22</v>
      </c>
      <c r="B123" s="12">
        <v>1</v>
      </c>
      <c r="C123" s="76" t="s">
        <v>275</v>
      </c>
      <c r="D123" s="66" t="s">
        <v>512</v>
      </c>
      <c r="E123" s="66"/>
      <c r="F123" s="64"/>
      <c r="G123" s="64"/>
      <c r="H123" s="64"/>
      <c r="I123" s="64"/>
      <c r="J123" s="64"/>
      <c r="K123" s="64"/>
      <c r="L123" s="64"/>
      <c r="M123" s="57"/>
      <c r="N123" s="93"/>
      <c r="O123" s="87"/>
      <c r="P123" s="87"/>
      <c r="Q123" s="152"/>
      <c r="R123" s="152"/>
      <c r="S123" s="152"/>
      <c r="T123" s="152"/>
      <c r="U123" s="152"/>
      <c r="V123" s="152"/>
      <c r="W123" s="152"/>
      <c r="X123" s="152"/>
    </row>
    <row r="124" spans="1:24" ht="30" customHeight="1">
      <c r="A124" s="44" t="s">
        <v>71</v>
      </c>
      <c r="B124" s="12">
        <v>1</v>
      </c>
      <c r="C124" s="76" t="s">
        <v>276</v>
      </c>
      <c r="D124" s="76" t="s">
        <v>532</v>
      </c>
      <c r="E124" s="66"/>
      <c r="F124" s="64"/>
      <c r="G124" s="64"/>
      <c r="H124" s="64"/>
      <c r="I124" s="64"/>
      <c r="J124" s="64"/>
      <c r="K124" s="64"/>
      <c r="L124" s="64"/>
      <c r="M124" s="57"/>
      <c r="N124" s="93"/>
      <c r="O124" s="87"/>
      <c r="P124" s="87"/>
      <c r="Q124" s="152"/>
      <c r="R124" s="152"/>
      <c r="S124" s="152"/>
      <c r="T124" s="152"/>
      <c r="U124" s="152"/>
      <c r="V124" s="152"/>
      <c r="W124" s="152"/>
      <c r="X124" s="152"/>
    </row>
    <row r="125" spans="1:24" ht="30" customHeight="1">
      <c r="A125" s="44" t="s">
        <v>132</v>
      </c>
      <c r="B125" s="12">
        <v>1</v>
      </c>
      <c r="C125" s="74" t="s">
        <v>199</v>
      </c>
      <c r="D125" s="66" t="s">
        <v>364</v>
      </c>
      <c r="E125" s="66"/>
      <c r="F125" s="64"/>
      <c r="G125" s="64"/>
      <c r="H125" s="64"/>
      <c r="I125" s="64"/>
      <c r="J125" s="64"/>
      <c r="K125" s="64"/>
      <c r="L125" s="64"/>
      <c r="M125" s="57"/>
      <c r="N125" s="93"/>
      <c r="O125" s="87"/>
      <c r="P125" s="87"/>
      <c r="Q125" s="152"/>
      <c r="R125" s="152"/>
      <c r="S125" s="152"/>
      <c r="T125" s="152"/>
      <c r="U125" s="152"/>
      <c r="V125" s="152"/>
      <c r="W125" s="152"/>
      <c r="X125" s="152"/>
    </row>
    <row r="126" spans="1:24" ht="30" customHeight="1">
      <c r="A126" s="44" t="s">
        <v>165</v>
      </c>
      <c r="B126" s="12">
        <v>1</v>
      </c>
      <c r="C126" s="77" t="s">
        <v>533</v>
      </c>
      <c r="D126" s="66" t="s">
        <v>534</v>
      </c>
      <c r="E126" s="66"/>
      <c r="F126" s="64"/>
      <c r="G126" s="64"/>
      <c r="H126" s="64"/>
      <c r="I126" s="64"/>
      <c r="J126" s="64"/>
      <c r="K126" s="64"/>
      <c r="L126" s="64"/>
      <c r="M126" s="57"/>
      <c r="N126" s="93"/>
      <c r="O126" s="87"/>
      <c r="P126" s="87"/>
      <c r="Q126" s="152"/>
      <c r="R126" s="152"/>
      <c r="S126" s="152"/>
      <c r="T126" s="152"/>
      <c r="U126" s="152"/>
      <c r="V126" s="152"/>
      <c r="W126" s="152"/>
      <c r="X126" s="152"/>
    </row>
    <row r="127" spans="1:24" ht="30" customHeight="1">
      <c r="A127" s="44" t="s">
        <v>8</v>
      </c>
      <c r="B127" s="12">
        <v>1</v>
      </c>
      <c r="C127" s="74" t="s">
        <v>199</v>
      </c>
      <c r="D127" s="66" t="s">
        <v>364</v>
      </c>
      <c r="E127" s="66"/>
      <c r="F127" s="64"/>
      <c r="G127" s="64"/>
      <c r="H127" s="64"/>
      <c r="I127" s="64"/>
      <c r="J127" s="64"/>
      <c r="K127" s="64"/>
      <c r="L127" s="64"/>
      <c r="M127" s="57"/>
      <c r="N127" s="93"/>
      <c r="O127" s="87"/>
      <c r="P127" s="87"/>
      <c r="Q127" s="152"/>
      <c r="R127" s="152"/>
      <c r="S127" s="152"/>
      <c r="T127" s="152"/>
      <c r="U127" s="152"/>
      <c r="V127" s="152"/>
      <c r="W127" s="152"/>
      <c r="X127" s="152"/>
    </row>
    <row r="128" spans="1:24" ht="20.100000000000001" customHeight="1">
      <c r="A128" s="45" t="s">
        <v>4</v>
      </c>
      <c r="B128" s="19">
        <f>B129</f>
        <v>1</v>
      </c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56">
        <f>SUM(M129)</f>
        <v>0</v>
      </c>
      <c r="N128" s="95"/>
      <c r="O128" s="87"/>
      <c r="P128" s="87"/>
      <c r="Q128" s="152"/>
      <c r="R128" s="152"/>
      <c r="S128" s="152"/>
      <c r="T128" s="152"/>
      <c r="U128" s="152"/>
      <c r="V128" s="152"/>
      <c r="W128" s="152"/>
      <c r="X128" s="152"/>
    </row>
    <row r="129" spans="1:24" ht="30" customHeight="1" thickBot="1">
      <c r="A129" s="46" t="s">
        <v>9</v>
      </c>
      <c r="B129" s="20">
        <v>1</v>
      </c>
      <c r="C129" s="51" t="s">
        <v>199</v>
      </c>
      <c r="D129" s="64" t="s">
        <v>364</v>
      </c>
      <c r="E129" s="64"/>
      <c r="F129" s="64"/>
      <c r="G129" s="64"/>
      <c r="H129" s="64"/>
      <c r="I129" s="64"/>
      <c r="J129" s="64"/>
      <c r="K129" s="64"/>
      <c r="L129" s="64"/>
      <c r="M129" s="58"/>
      <c r="N129" s="96"/>
      <c r="O129" s="87"/>
      <c r="P129" s="87"/>
      <c r="Q129" s="152"/>
      <c r="R129" s="152"/>
      <c r="S129" s="152"/>
      <c r="T129" s="152"/>
      <c r="U129" s="152"/>
      <c r="V129" s="152"/>
      <c r="W129" s="152"/>
      <c r="X129" s="152"/>
    </row>
    <row r="130" spans="1:24" ht="45.75" customHeight="1" thickBot="1">
      <c r="A130" s="42" t="s">
        <v>169</v>
      </c>
      <c r="B130" s="16">
        <f>B131+B144+B155+B164+B174+B182</f>
        <v>50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59">
        <f>M131+M144+M155+M164+M174+M182</f>
        <v>0</v>
      </c>
      <c r="N130" s="97"/>
      <c r="O130" s="87"/>
      <c r="P130" s="87"/>
      <c r="Q130" s="152"/>
      <c r="R130" s="152"/>
      <c r="S130" s="152"/>
      <c r="T130" s="152"/>
      <c r="U130" s="152"/>
      <c r="V130" s="152"/>
      <c r="W130" s="152"/>
      <c r="X130" s="152"/>
    </row>
    <row r="131" spans="1:24" ht="20.100000000000001" customHeight="1">
      <c r="A131" s="43" t="s">
        <v>81</v>
      </c>
      <c r="B131" s="21">
        <f>SUM(B133:B143)</f>
        <v>11</v>
      </c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0">
        <f>SUM(M133:M143)</f>
        <v>0</v>
      </c>
      <c r="N131" s="98"/>
      <c r="O131" s="87"/>
      <c r="P131" s="87"/>
      <c r="Q131" s="152"/>
      <c r="R131" s="152"/>
      <c r="S131" s="152"/>
      <c r="T131" s="152"/>
      <c r="U131" s="152"/>
      <c r="V131" s="152"/>
      <c r="W131" s="152"/>
      <c r="X131" s="152"/>
    </row>
    <row r="132" spans="1:24" ht="30" customHeight="1">
      <c r="A132" s="44" t="s">
        <v>170</v>
      </c>
      <c r="B132" s="1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53" t="s">
        <v>184</v>
      </c>
      <c r="N132" s="92" t="s">
        <v>184</v>
      </c>
      <c r="O132" s="87"/>
      <c r="P132" s="87"/>
      <c r="Q132" s="152"/>
      <c r="R132" s="152"/>
      <c r="S132" s="152"/>
      <c r="T132" s="152"/>
      <c r="U132" s="152"/>
      <c r="V132" s="152"/>
      <c r="W132" s="152"/>
      <c r="X132" s="152"/>
    </row>
    <row r="133" spans="1:24" ht="30" customHeight="1">
      <c r="A133" s="44" t="s">
        <v>80</v>
      </c>
      <c r="B133" s="12">
        <v>1</v>
      </c>
      <c r="C133" s="52" t="s">
        <v>642</v>
      </c>
      <c r="D133" s="64" t="s">
        <v>643</v>
      </c>
      <c r="E133" s="64"/>
      <c r="F133" s="64"/>
      <c r="G133" s="64"/>
      <c r="H133" s="64"/>
      <c r="I133" s="64"/>
      <c r="J133" s="64"/>
      <c r="K133" s="64"/>
      <c r="L133" s="64"/>
      <c r="M133" s="57"/>
      <c r="N133" s="93"/>
      <c r="O133" s="87"/>
      <c r="P133" s="87"/>
      <c r="Q133" s="152"/>
      <c r="R133" s="152"/>
      <c r="S133" s="152"/>
      <c r="T133" s="152"/>
      <c r="U133" s="152"/>
      <c r="V133" s="152"/>
      <c r="W133" s="152"/>
      <c r="X133" s="152"/>
    </row>
    <row r="134" spans="1:24" ht="30" customHeight="1">
      <c r="A134" s="44" t="s">
        <v>92</v>
      </c>
      <c r="B134" s="12">
        <v>1</v>
      </c>
      <c r="C134" s="74" t="s">
        <v>343</v>
      </c>
      <c r="D134" s="66" t="s">
        <v>644</v>
      </c>
      <c r="E134" s="66"/>
      <c r="F134" s="66"/>
      <c r="G134" s="66"/>
      <c r="H134" s="66"/>
      <c r="I134" s="66"/>
      <c r="J134" s="66"/>
      <c r="K134" s="66"/>
      <c r="L134" s="66"/>
      <c r="M134" s="57"/>
      <c r="N134" s="93"/>
      <c r="O134" s="87"/>
      <c r="P134" s="87"/>
      <c r="Q134" s="152"/>
      <c r="R134" s="152"/>
      <c r="S134" s="152"/>
      <c r="T134" s="152"/>
      <c r="U134" s="152"/>
      <c r="V134" s="152"/>
      <c r="W134" s="152"/>
      <c r="X134" s="152"/>
    </row>
    <row r="135" spans="1:24" ht="30" customHeight="1">
      <c r="A135" s="44" t="s">
        <v>121</v>
      </c>
      <c r="B135" s="12">
        <v>1</v>
      </c>
      <c r="C135" s="65" t="s">
        <v>405</v>
      </c>
      <c r="D135" s="76" t="s">
        <v>645</v>
      </c>
      <c r="E135" s="77"/>
      <c r="F135" s="66"/>
      <c r="G135" s="66"/>
      <c r="H135" s="66"/>
      <c r="I135" s="66"/>
      <c r="J135" s="66"/>
      <c r="K135" s="66"/>
      <c r="L135" s="66"/>
      <c r="M135" s="57"/>
      <c r="N135" s="93"/>
      <c r="O135" s="87"/>
      <c r="P135" s="87"/>
      <c r="Q135" s="152"/>
      <c r="R135" s="152"/>
      <c r="S135" s="152"/>
      <c r="T135" s="152"/>
      <c r="U135" s="152"/>
      <c r="V135" s="152"/>
      <c r="W135" s="152"/>
      <c r="X135" s="152"/>
    </row>
    <row r="136" spans="1:24" ht="30" customHeight="1">
      <c r="A136" s="44" t="s">
        <v>171</v>
      </c>
      <c r="B136" s="12">
        <v>1</v>
      </c>
      <c r="C136" s="65" t="s">
        <v>573</v>
      </c>
      <c r="D136" s="66" t="s">
        <v>574</v>
      </c>
      <c r="E136" s="77" t="s">
        <v>575</v>
      </c>
      <c r="F136" s="66" t="s">
        <v>576</v>
      </c>
      <c r="G136" s="74" t="s">
        <v>577</v>
      </c>
      <c r="H136" s="66" t="s">
        <v>578</v>
      </c>
      <c r="I136" s="74" t="s">
        <v>579</v>
      </c>
      <c r="J136" s="66" t="s">
        <v>580</v>
      </c>
      <c r="K136" s="74" t="s">
        <v>581</v>
      </c>
      <c r="L136" s="66" t="s">
        <v>582</v>
      </c>
      <c r="M136" s="57"/>
      <c r="N136" s="93"/>
      <c r="O136" s="87"/>
      <c r="P136" s="87"/>
      <c r="Q136" s="152"/>
      <c r="R136" s="152"/>
      <c r="S136" s="152"/>
      <c r="T136" s="152"/>
      <c r="U136" s="152"/>
      <c r="V136" s="152"/>
      <c r="W136" s="152"/>
      <c r="X136" s="152"/>
    </row>
    <row r="137" spans="1:24" ht="30" customHeight="1">
      <c r="A137" s="44" t="s">
        <v>93</v>
      </c>
      <c r="B137" s="12">
        <v>1</v>
      </c>
      <c r="C137" s="65" t="s">
        <v>219</v>
      </c>
      <c r="D137" s="76" t="s">
        <v>646</v>
      </c>
      <c r="E137" s="66"/>
      <c r="F137" s="66"/>
      <c r="G137" s="66"/>
      <c r="H137" s="66"/>
      <c r="I137" s="66"/>
      <c r="J137" s="66"/>
      <c r="K137" s="66"/>
      <c r="L137" s="66"/>
      <c r="M137" s="57"/>
      <c r="N137" s="93"/>
      <c r="O137" s="87"/>
      <c r="P137" s="87"/>
      <c r="Q137" s="152"/>
      <c r="R137" s="152"/>
      <c r="S137" s="152"/>
      <c r="T137" s="152"/>
      <c r="U137" s="152"/>
      <c r="V137" s="152"/>
      <c r="W137" s="152"/>
      <c r="X137" s="152"/>
    </row>
    <row r="138" spans="1:24" ht="30" customHeight="1">
      <c r="A138" s="44" t="s">
        <v>193</v>
      </c>
      <c r="B138" s="12">
        <v>1</v>
      </c>
      <c r="C138" s="65"/>
      <c r="D138" s="66"/>
      <c r="E138" s="66"/>
      <c r="F138" s="66"/>
      <c r="G138" s="66"/>
      <c r="H138" s="66"/>
      <c r="I138" s="66"/>
      <c r="J138" s="66"/>
      <c r="K138" s="66"/>
      <c r="L138" s="66"/>
      <c r="M138" s="57"/>
      <c r="N138" s="93"/>
      <c r="O138" s="87"/>
      <c r="P138" s="87"/>
      <c r="Q138" s="152"/>
      <c r="R138" s="152"/>
      <c r="S138" s="152"/>
      <c r="T138" s="152"/>
      <c r="U138" s="152"/>
      <c r="V138" s="152"/>
      <c r="W138" s="152"/>
      <c r="X138" s="152"/>
    </row>
    <row r="139" spans="1:24" ht="30" customHeight="1">
      <c r="A139" s="44" t="s">
        <v>94</v>
      </c>
      <c r="B139" s="12">
        <v>1</v>
      </c>
      <c r="C139" s="52"/>
      <c r="D139" s="64"/>
      <c r="E139" s="64"/>
      <c r="F139" s="64"/>
      <c r="G139" s="64"/>
      <c r="H139" s="64"/>
      <c r="I139" s="64"/>
      <c r="J139" s="64"/>
      <c r="K139" s="64"/>
      <c r="L139" s="64"/>
      <c r="M139" s="57"/>
      <c r="N139" s="93"/>
      <c r="O139" s="87"/>
      <c r="P139" s="87"/>
      <c r="Q139" s="152"/>
      <c r="R139" s="152"/>
      <c r="S139" s="152"/>
      <c r="T139" s="152"/>
      <c r="U139" s="152"/>
      <c r="V139" s="152"/>
      <c r="W139" s="152"/>
      <c r="X139" s="152"/>
    </row>
    <row r="140" spans="1:24" ht="30" customHeight="1">
      <c r="A140" s="44" t="s">
        <v>95</v>
      </c>
      <c r="B140" s="12">
        <v>1</v>
      </c>
      <c r="C140" s="52" t="s">
        <v>647</v>
      </c>
      <c r="D140" s="67" t="s">
        <v>648</v>
      </c>
      <c r="E140" s="64"/>
      <c r="F140" s="64"/>
      <c r="G140" s="64"/>
      <c r="H140" s="64"/>
      <c r="I140" s="64"/>
      <c r="J140" s="64"/>
      <c r="K140" s="64"/>
      <c r="L140" s="64"/>
      <c r="M140" s="57"/>
      <c r="N140" s="93"/>
      <c r="O140" s="87"/>
      <c r="P140" s="87"/>
      <c r="Q140" s="152"/>
      <c r="R140" s="152"/>
      <c r="S140" s="152"/>
      <c r="T140" s="152"/>
      <c r="U140" s="152"/>
      <c r="V140" s="152"/>
      <c r="W140" s="152"/>
      <c r="X140" s="152"/>
    </row>
    <row r="141" spans="1:24" ht="30" customHeight="1">
      <c r="A141" s="44" t="s">
        <v>172</v>
      </c>
      <c r="B141" s="12">
        <v>1</v>
      </c>
      <c r="C141" s="52" t="s">
        <v>341</v>
      </c>
      <c r="D141" s="64" t="s">
        <v>644</v>
      </c>
      <c r="E141" s="64" t="s">
        <v>342</v>
      </c>
      <c r="F141" s="64"/>
      <c r="G141" s="68"/>
      <c r="H141" s="64"/>
      <c r="I141" s="64"/>
      <c r="J141" s="64"/>
      <c r="K141" s="64"/>
      <c r="L141" s="64"/>
      <c r="M141" s="57"/>
      <c r="N141" s="93"/>
      <c r="O141" s="87"/>
      <c r="P141" s="87"/>
      <c r="Q141" s="152"/>
      <c r="R141" s="152"/>
      <c r="S141" s="152"/>
      <c r="T141" s="152"/>
      <c r="U141" s="152"/>
      <c r="V141" s="152"/>
      <c r="W141" s="152"/>
      <c r="X141" s="152"/>
    </row>
    <row r="142" spans="1:24" ht="30" customHeight="1">
      <c r="A142" s="44" t="s">
        <v>96</v>
      </c>
      <c r="B142" s="12">
        <v>1</v>
      </c>
      <c r="C142" s="52" t="s">
        <v>341</v>
      </c>
      <c r="D142" s="64" t="s">
        <v>649</v>
      </c>
      <c r="E142" s="64"/>
      <c r="F142" s="64"/>
      <c r="G142" s="70"/>
      <c r="H142" s="64"/>
      <c r="I142" s="64"/>
      <c r="J142" s="64"/>
      <c r="K142" s="64"/>
      <c r="L142" s="64"/>
      <c r="M142" s="57"/>
      <c r="N142" s="93"/>
      <c r="O142" s="87"/>
      <c r="P142" s="87"/>
      <c r="Q142" s="152"/>
      <c r="R142" s="152"/>
      <c r="S142" s="152"/>
      <c r="T142" s="152"/>
      <c r="U142" s="152"/>
      <c r="V142" s="152"/>
      <c r="W142" s="152"/>
      <c r="X142" s="152"/>
    </row>
    <row r="143" spans="1:24" ht="30" customHeight="1">
      <c r="A143" s="44" t="s">
        <v>97</v>
      </c>
      <c r="B143" s="12">
        <v>1</v>
      </c>
      <c r="C143" s="52" t="s">
        <v>407</v>
      </c>
      <c r="D143" s="64" t="s">
        <v>650</v>
      </c>
      <c r="E143" s="52" t="s">
        <v>406</v>
      </c>
      <c r="F143" s="64" t="s">
        <v>651</v>
      </c>
      <c r="G143" s="70"/>
      <c r="H143" s="64"/>
      <c r="I143" s="64"/>
      <c r="J143" s="64"/>
      <c r="K143" s="64"/>
      <c r="L143" s="64"/>
      <c r="M143" s="57"/>
      <c r="N143" s="93"/>
      <c r="O143" s="87"/>
      <c r="P143" s="87"/>
      <c r="Q143" s="152"/>
      <c r="R143" s="152"/>
      <c r="S143" s="152"/>
      <c r="T143" s="152"/>
      <c r="U143" s="152"/>
      <c r="V143" s="152"/>
      <c r="W143" s="152"/>
      <c r="X143" s="152"/>
    </row>
    <row r="144" spans="1:24" ht="20.100000000000001" customHeight="1">
      <c r="A144" s="45" t="s">
        <v>72</v>
      </c>
      <c r="B144" s="19">
        <f>B146+B147+B148+B149+B150+B151+B152+B154</f>
        <v>15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56">
        <f>SUM(M146:M154)</f>
        <v>0</v>
      </c>
      <c r="N144" s="95"/>
      <c r="O144" s="87"/>
      <c r="P144" s="87"/>
      <c r="Q144" s="152"/>
      <c r="R144" s="152"/>
      <c r="S144" s="152"/>
      <c r="T144" s="152"/>
      <c r="U144" s="152"/>
      <c r="V144" s="152"/>
      <c r="W144" s="152"/>
      <c r="X144" s="152"/>
    </row>
    <row r="145" spans="1:24" ht="30" customHeight="1">
      <c r="A145" s="44" t="s">
        <v>70</v>
      </c>
      <c r="B145" s="1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53" t="s">
        <v>184</v>
      </c>
      <c r="N145" s="92" t="s">
        <v>184</v>
      </c>
      <c r="O145" s="87"/>
      <c r="P145" s="87"/>
      <c r="Q145" s="152"/>
      <c r="R145" s="152"/>
      <c r="S145" s="152"/>
      <c r="T145" s="152"/>
      <c r="U145" s="152"/>
      <c r="V145" s="152"/>
      <c r="W145" s="152"/>
      <c r="X145" s="152"/>
    </row>
    <row r="146" spans="1:24" ht="30" customHeight="1">
      <c r="A146" s="107" t="s">
        <v>80</v>
      </c>
      <c r="B146" s="12">
        <v>2</v>
      </c>
      <c r="C146" s="67" t="s">
        <v>652</v>
      </c>
      <c r="D146" s="64" t="s">
        <v>653</v>
      </c>
      <c r="E146" s="64" t="s">
        <v>1026</v>
      </c>
      <c r="F146" s="64" t="s">
        <v>1025</v>
      </c>
      <c r="G146" s="64"/>
      <c r="H146" s="64"/>
      <c r="I146" s="64"/>
      <c r="J146" s="64"/>
      <c r="K146" s="64"/>
      <c r="L146" s="64"/>
      <c r="M146" s="57"/>
      <c r="N146" s="93"/>
      <c r="O146" s="87"/>
      <c r="P146" s="87"/>
      <c r="Q146" s="152"/>
      <c r="R146" s="152"/>
      <c r="S146" s="152"/>
      <c r="T146" s="152"/>
      <c r="U146" s="152"/>
      <c r="V146" s="152"/>
      <c r="W146" s="152"/>
      <c r="X146" s="152"/>
    </row>
    <row r="147" spans="1:24" ht="30" customHeight="1">
      <c r="A147" s="44" t="s">
        <v>186</v>
      </c>
      <c r="B147" s="12">
        <v>2</v>
      </c>
      <c r="C147" s="65" t="s">
        <v>654</v>
      </c>
      <c r="D147" s="76" t="s">
        <v>655</v>
      </c>
      <c r="E147" s="66"/>
      <c r="F147" s="66"/>
      <c r="G147" s="64"/>
      <c r="H147" s="64"/>
      <c r="I147" s="64"/>
      <c r="J147" s="64"/>
      <c r="K147" s="64"/>
      <c r="L147" s="64"/>
      <c r="M147" s="57"/>
      <c r="N147" s="93"/>
      <c r="O147" s="87"/>
      <c r="P147" s="87"/>
      <c r="Q147" s="152"/>
      <c r="R147" s="152"/>
      <c r="S147" s="152"/>
      <c r="T147" s="152"/>
      <c r="U147" s="152"/>
      <c r="V147" s="152"/>
      <c r="W147" s="152"/>
      <c r="X147" s="152"/>
    </row>
    <row r="148" spans="1:24" ht="30" customHeight="1">
      <c r="A148" s="44" t="s">
        <v>121</v>
      </c>
      <c r="B148" s="12">
        <v>2</v>
      </c>
      <c r="C148" s="65" t="s">
        <v>656</v>
      </c>
      <c r="D148" s="66" t="s">
        <v>657</v>
      </c>
      <c r="E148" s="66"/>
      <c r="F148" s="66"/>
      <c r="G148" s="64"/>
      <c r="H148" s="64"/>
      <c r="I148" s="64"/>
      <c r="J148" s="64"/>
      <c r="K148" s="64"/>
      <c r="L148" s="64"/>
      <c r="M148" s="57"/>
      <c r="N148" s="93"/>
      <c r="O148" s="87"/>
      <c r="P148" s="87"/>
      <c r="Q148" s="152"/>
      <c r="R148" s="152"/>
      <c r="S148" s="152"/>
      <c r="T148" s="152"/>
      <c r="U148" s="152"/>
      <c r="V148" s="152"/>
      <c r="W148" s="152"/>
      <c r="X148" s="152"/>
    </row>
    <row r="149" spans="1:24" ht="30" customHeight="1">
      <c r="A149" s="44" t="s">
        <v>171</v>
      </c>
      <c r="B149" s="12">
        <v>2</v>
      </c>
      <c r="C149" s="74" t="s">
        <v>583</v>
      </c>
      <c r="D149" s="66" t="s">
        <v>584</v>
      </c>
      <c r="E149" s="74" t="s">
        <v>585</v>
      </c>
      <c r="F149" s="77" t="s">
        <v>586</v>
      </c>
      <c r="G149" s="64"/>
      <c r="H149" s="64"/>
      <c r="I149" s="64"/>
      <c r="J149" s="64"/>
      <c r="K149" s="64"/>
      <c r="L149" s="64"/>
      <c r="M149" s="57"/>
      <c r="N149" s="93"/>
      <c r="O149" s="87"/>
      <c r="P149" s="87"/>
      <c r="Q149" s="152"/>
      <c r="R149" s="152"/>
      <c r="S149" s="152"/>
      <c r="T149" s="152"/>
      <c r="U149" s="152"/>
      <c r="V149" s="152"/>
      <c r="W149" s="152"/>
      <c r="X149" s="152"/>
    </row>
    <row r="150" spans="1:24" ht="30" customHeight="1">
      <c r="A150" s="44" t="s">
        <v>98</v>
      </c>
      <c r="B150" s="12">
        <v>2</v>
      </c>
      <c r="C150" s="65" t="s">
        <v>658</v>
      </c>
      <c r="D150" s="76" t="s">
        <v>659</v>
      </c>
      <c r="E150" s="66"/>
      <c r="F150" s="66"/>
      <c r="G150" s="64"/>
      <c r="H150" s="64"/>
      <c r="I150" s="64"/>
      <c r="J150" s="64"/>
      <c r="K150" s="64"/>
      <c r="L150" s="64"/>
      <c r="M150" s="57"/>
      <c r="N150" s="93"/>
      <c r="O150" s="87"/>
      <c r="P150" s="87"/>
      <c r="Q150" s="152"/>
      <c r="R150" s="152"/>
      <c r="S150" s="152"/>
      <c r="T150" s="152"/>
      <c r="U150" s="152"/>
      <c r="V150" s="152"/>
      <c r="W150" s="152"/>
      <c r="X150" s="152"/>
    </row>
    <row r="151" spans="1:24" ht="30" customHeight="1">
      <c r="A151" s="44" t="s">
        <v>142</v>
      </c>
      <c r="B151" s="12">
        <v>2</v>
      </c>
      <c r="C151" s="66" t="s">
        <v>344</v>
      </c>
      <c r="D151" s="66"/>
      <c r="E151" s="76" t="s">
        <v>652</v>
      </c>
      <c r="F151" s="76" t="s">
        <v>660</v>
      </c>
      <c r="G151" s="64"/>
      <c r="H151" s="64"/>
      <c r="I151" s="64"/>
      <c r="J151" s="64"/>
      <c r="K151" s="64"/>
      <c r="L151" s="64"/>
      <c r="M151" s="57"/>
      <c r="N151" s="93"/>
      <c r="O151" s="87"/>
      <c r="P151" s="87"/>
      <c r="Q151" s="152"/>
      <c r="R151" s="152"/>
      <c r="S151" s="152"/>
      <c r="T151" s="152"/>
      <c r="U151" s="152"/>
      <c r="V151" s="152"/>
      <c r="W151" s="152"/>
      <c r="X151" s="152"/>
    </row>
    <row r="152" spans="1:24" ht="30" customHeight="1">
      <c r="A152" s="44" t="s">
        <v>65</v>
      </c>
      <c r="B152" s="12">
        <v>2</v>
      </c>
      <c r="C152" s="64" t="s">
        <v>344</v>
      </c>
      <c r="D152" s="64"/>
      <c r="E152" s="64"/>
      <c r="F152" s="64"/>
      <c r="G152" s="64"/>
      <c r="H152" s="64"/>
      <c r="I152" s="64"/>
      <c r="J152" s="64"/>
      <c r="K152" s="64"/>
      <c r="L152" s="64"/>
      <c r="M152" s="57"/>
      <c r="N152" s="93"/>
      <c r="O152" s="87"/>
      <c r="P152" s="87"/>
      <c r="Q152" s="152"/>
      <c r="R152" s="152"/>
      <c r="S152" s="152"/>
      <c r="T152" s="152"/>
      <c r="U152" s="152"/>
      <c r="V152" s="152"/>
      <c r="W152" s="152"/>
      <c r="X152" s="152"/>
    </row>
    <row r="153" spans="1:24" ht="30" customHeight="1">
      <c r="A153" s="44" t="s">
        <v>6</v>
      </c>
      <c r="B153" s="12">
        <v>-7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57"/>
      <c r="N153" s="93"/>
      <c r="O153" s="87"/>
      <c r="P153" s="87"/>
      <c r="Q153" s="152"/>
      <c r="R153" s="152"/>
      <c r="S153" s="152"/>
      <c r="T153" s="152"/>
      <c r="U153" s="152"/>
      <c r="V153" s="152"/>
      <c r="W153" s="152"/>
      <c r="X153" s="152"/>
    </row>
    <row r="154" spans="1:24" ht="30" customHeight="1">
      <c r="A154" s="44" t="s">
        <v>18</v>
      </c>
      <c r="B154" s="12">
        <v>1</v>
      </c>
      <c r="C154" s="52" t="s">
        <v>302</v>
      </c>
      <c r="D154" s="64" t="s">
        <v>661</v>
      </c>
      <c r="E154" s="64"/>
      <c r="F154" s="64"/>
      <c r="G154" s="64"/>
      <c r="H154" s="64"/>
      <c r="I154" s="64"/>
      <c r="J154" s="64"/>
      <c r="K154" s="64"/>
      <c r="L154" s="64"/>
      <c r="M154" s="57"/>
      <c r="N154" s="93"/>
      <c r="O154" s="87"/>
      <c r="P154" s="87"/>
      <c r="Q154" s="152"/>
      <c r="R154" s="152"/>
      <c r="S154" s="152"/>
      <c r="T154" s="152"/>
      <c r="U154" s="152"/>
      <c r="V154" s="152"/>
      <c r="W154" s="152"/>
      <c r="X154" s="152"/>
    </row>
    <row r="155" spans="1:24" ht="20.100000000000001" customHeight="1">
      <c r="A155" s="45" t="s">
        <v>73</v>
      </c>
      <c r="B155" s="19">
        <f>SUM(B157:B163)</f>
        <v>7</v>
      </c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56">
        <f>SUM(M157:M163)</f>
        <v>0</v>
      </c>
      <c r="N155" s="95"/>
      <c r="O155" s="87"/>
      <c r="P155" s="87"/>
      <c r="Q155" s="152"/>
      <c r="R155" s="152"/>
      <c r="S155" s="152"/>
      <c r="T155" s="152"/>
      <c r="U155" s="152"/>
      <c r="V155" s="152"/>
      <c r="W155" s="152"/>
      <c r="X155" s="152"/>
    </row>
    <row r="156" spans="1:24" ht="30" customHeight="1">
      <c r="A156" s="44" t="s">
        <v>69</v>
      </c>
      <c r="B156" s="1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53" t="s">
        <v>184</v>
      </c>
      <c r="N156" s="92" t="s">
        <v>184</v>
      </c>
      <c r="O156" s="87"/>
      <c r="P156" s="87"/>
      <c r="Q156" s="152"/>
      <c r="R156" s="152"/>
      <c r="S156" s="152"/>
      <c r="T156" s="152"/>
      <c r="U156" s="152"/>
      <c r="V156" s="152"/>
      <c r="W156" s="152"/>
      <c r="X156" s="152"/>
    </row>
    <row r="157" spans="1:24" ht="30" customHeight="1">
      <c r="A157" s="44" t="s">
        <v>80</v>
      </c>
      <c r="B157" s="12">
        <v>1</v>
      </c>
      <c r="C157" s="52" t="s">
        <v>407</v>
      </c>
      <c r="D157" s="64" t="s">
        <v>662</v>
      </c>
      <c r="E157" s="64"/>
      <c r="F157" s="64"/>
      <c r="G157" s="64"/>
      <c r="H157" s="64"/>
      <c r="I157" s="64"/>
      <c r="J157" s="64"/>
      <c r="K157" s="64"/>
      <c r="L157" s="64"/>
      <c r="M157" s="57"/>
      <c r="N157" s="93"/>
      <c r="O157" s="87"/>
      <c r="P157" s="87"/>
      <c r="Q157" s="152"/>
      <c r="R157" s="152"/>
      <c r="S157" s="152"/>
      <c r="T157" s="152"/>
      <c r="U157" s="152"/>
      <c r="V157" s="152"/>
      <c r="W157" s="152"/>
      <c r="X157" s="152"/>
    </row>
    <row r="158" spans="1:24" ht="30" customHeight="1">
      <c r="A158" s="44" t="s">
        <v>186</v>
      </c>
      <c r="B158" s="12">
        <v>1</v>
      </c>
      <c r="C158" s="52" t="s">
        <v>407</v>
      </c>
      <c r="D158" s="64" t="s">
        <v>663</v>
      </c>
      <c r="E158" s="64"/>
      <c r="F158" s="64"/>
      <c r="G158" s="64"/>
      <c r="H158" s="64"/>
      <c r="I158" s="64"/>
      <c r="J158" s="64"/>
      <c r="K158" s="64"/>
      <c r="L158" s="64"/>
      <c r="M158" s="57"/>
      <c r="N158" s="93"/>
      <c r="O158" s="87"/>
      <c r="P158" s="87"/>
      <c r="Q158" s="152"/>
      <c r="R158" s="152"/>
      <c r="S158" s="152"/>
      <c r="T158" s="152"/>
      <c r="U158" s="152"/>
      <c r="V158" s="152"/>
      <c r="W158" s="152"/>
      <c r="X158" s="152"/>
    </row>
    <row r="159" spans="1:24" ht="30" customHeight="1">
      <c r="A159" s="44" t="s">
        <v>121</v>
      </c>
      <c r="B159" s="12">
        <v>1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57"/>
      <c r="N159" s="93"/>
      <c r="O159" s="87"/>
      <c r="P159" s="87"/>
      <c r="Q159" s="152"/>
      <c r="R159" s="152"/>
      <c r="S159" s="152"/>
      <c r="T159" s="152"/>
      <c r="U159" s="152"/>
      <c r="V159" s="152"/>
      <c r="W159" s="152"/>
      <c r="X159" s="152"/>
    </row>
    <row r="160" spans="1:24" ht="30" customHeight="1">
      <c r="A160" s="44" t="s">
        <v>171</v>
      </c>
      <c r="B160" s="12">
        <v>1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57"/>
      <c r="N160" s="93"/>
      <c r="O160" s="87"/>
      <c r="P160" s="87"/>
      <c r="Q160" s="152"/>
      <c r="R160" s="152"/>
      <c r="S160" s="152"/>
      <c r="T160" s="152"/>
      <c r="U160" s="152"/>
      <c r="V160" s="152"/>
      <c r="W160" s="152"/>
      <c r="X160" s="152"/>
    </row>
    <row r="161" spans="1:24" ht="30" customHeight="1">
      <c r="A161" s="44" t="s">
        <v>98</v>
      </c>
      <c r="B161" s="12">
        <v>1</v>
      </c>
      <c r="C161" s="52" t="s">
        <v>407</v>
      </c>
      <c r="D161" s="64" t="s">
        <v>662</v>
      </c>
      <c r="E161" s="64"/>
      <c r="F161" s="64"/>
      <c r="G161" s="64"/>
      <c r="H161" s="64"/>
      <c r="I161" s="64"/>
      <c r="J161" s="64"/>
      <c r="K161" s="64"/>
      <c r="L161" s="64"/>
      <c r="M161" s="57"/>
      <c r="N161" s="93"/>
      <c r="O161" s="87"/>
      <c r="P161" s="87"/>
      <c r="Q161" s="152"/>
      <c r="R161" s="152"/>
      <c r="S161" s="152"/>
      <c r="T161" s="152"/>
      <c r="U161" s="152"/>
      <c r="V161" s="152"/>
      <c r="W161" s="152"/>
      <c r="X161" s="152"/>
    </row>
    <row r="162" spans="1:24" ht="30" customHeight="1">
      <c r="A162" s="44" t="s">
        <v>142</v>
      </c>
      <c r="B162" s="12">
        <v>1</v>
      </c>
      <c r="C162" s="52" t="s">
        <v>408</v>
      </c>
      <c r="D162" s="64" t="s">
        <v>409</v>
      </c>
      <c r="E162" s="52" t="s">
        <v>407</v>
      </c>
      <c r="F162" s="64" t="s">
        <v>410</v>
      </c>
      <c r="G162" s="64"/>
      <c r="H162" s="64"/>
      <c r="I162" s="64"/>
      <c r="J162" s="64"/>
      <c r="K162" s="64"/>
      <c r="L162" s="64"/>
      <c r="M162" s="57"/>
      <c r="N162" s="93"/>
      <c r="O162" s="87"/>
      <c r="P162" s="87"/>
      <c r="Q162" s="152"/>
      <c r="R162" s="152"/>
      <c r="S162" s="152"/>
      <c r="T162" s="152"/>
      <c r="U162" s="152"/>
      <c r="V162" s="152"/>
      <c r="W162" s="152"/>
      <c r="X162" s="152"/>
    </row>
    <row r="163" spans="1:24" ht="30" customHeight="1">
      <c r="A163" s="44" t="s">
        <v>65</v>
      </c>
      <c r="B163" s="12">
        <v>1</v>
      </c>
      <c r="C163" s="52" t="s">
        <v>341</v>
      </c>
      <c r="D163" s="64" t="s">
        <v>664</v>
      </c>
      <c r="E163" s="64"/>
      <c r="F163" s="64"/>
      <c r="G163" s="64"/>
      <c r="H163" s="64"/>
      <c r="I163" s="64"/>
      <c r="J163" s="64"/>
      <c r="K163" s="64"/>
      <c r="L163" s="64"/>
      <c r="M163" s="57"/>
      <c r="N163" s="93"/>
      <c r="O163" s="87"/>
      <c r="P163" s="87"/>
      <c r="Q163" s="152"/>
      <c r="R163" s="152"/>
      <c r="S163" s="152"/>
      <c r="T163" s="152"/>
      <c r="U163" s="152"/>
      <c r="V163" s="152"/>
      <c r="W163" s="152"/>
      <c r="X163" s="152"/>
    </row>
    <row r="164" spans="1:24" ht="20.100000000000001" customHeight="1">
      <c r="A164" s="45" t="s">
        <v>82</v>
      </c>
      <c r="B164" s="19">
        <f>SUM(B166:B173)</f>
        <v>9</v>
      </c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56">
        <f>SUM(M166:M173)</f>
        <v>0</v>
      </c>
      <c r="N164" s="95"/>
      <c r="O164" s="87"/>
      <c r="P164" s="87"/>
      <c r="Q164" s="152"/>
      <c r="R164" s="152"/>
      <c r="S164" s="152"/>
      <c r="T164" s="152"/>
      <c r="U164" s="152"/>
      <c r="V164" s="152"/>
      <c r="W164" s="152"/>
      <c r="X164" s="152"/>
    </row>
    <row r="165" spans="1:24" ht="30" customHeight="1">
      <c r="A165" s="44" t="s">
        <v>11</v>
      </c>
      <c r="B165" s="1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53" t="s">
        <v>184</v>
      </c>
      <c r="N165" s="92" t="s">
        <v>184</v>
      </c>
      <c r="O165" s="87"/>
      <c r="P165" s="87"/>
      <c r="Q165" s="152"/>
      <c r="R165" s="152"/>
      <c r="S165" s="152"/>
      <c r="T165" s="152"/>
      <c r="U165" s="152"/>
      <c r="V165" s="152"/>
      <c r="W165" s="152"/>
      <c r="X165" s="152"/>
    </row>
    <row r="166" spans="1:24" ht="30" customHeight="1">
      <c r="A166" s="44" t="s">
        <v>80</v>
      </c>
      <c r="B166" s="12">
        <v>1</v>
      </c>
      <c r="C166" s="52" t="s">
        <v>411</v>
      </c>
      <c r="D166" s="64" t="s">
        <v>665</v>
      </c>
      <c r="E166" s="68" t="s">
        <v>666</v>
      </c>
      <c r="F166" s="70" t="s">
        <v>667</v>
      </c>
      <c r="G166" s="52" t="s">
        <v>668</v>
      </c>
      <c r="H166" s="64" t="s">
        <v>669</v>
      </c>
      <c r="I166" s="64"/>
      <c r="J166" s="64"/>
      <c r="K166" s="64"/>
      <c r="L166" s="64"/>
      <c r="M166" s="57"/>
      <c r="N166" s="93"/>
      <c r="O166" s="87"/>
      <c r="P166" s="87"/>
      <c r="Q166" s="152"/>
      <c r="R166" s="152"/>
      <c r="S166" s="152"/>
      <c r="T166" s="152"/>
      <c r="U166" s="152"/>
      <c r="V166" s="152"/>
      <c r="W166" s="152"/>
      <c r="X166" s="152"/>
    </row>
    <row r="167" spans="1:24" ht="30" customHeight="1">
      <c r="A167" s="44" t="s">
        <v>186</v>
      </c>
      <c r="B167" s="12">
        <v>1</v>
      </c>
      <c r="C167" s="52" t="s">
        <v>411</v>
      </c>
      <c r="D167" s="64" t="s">
        <v>670</v>
      </c>
      <c r="E167" s="64"/>
      <c r="F167" s="64"/>
      <c r="G167" s="64"/>
      <c r="H167" s="64"/>
      <c r="I167" s="64"/>
      <c r="J167" s="64"/>
      <c r="K167" s="64"/>
      <c r="L167" s="64"/>
      <c r="M167" s="57"/>
      <c r="N167" s="93"/>
      <c r="O167" s="87"/>
      <c r="P167" s="87"/>
      <c r="Q167" s="152"/>
      <c r="R167" s="152"/>
      <c r="S167" s="152"/>
      <c r="T167" s="152"/>
      <c r="U167" s="152"/>
      <c r="V167" s="152"/>
      <c r="W167" s="152"/>
      <c r="X167" s="152"/>
    </row>
    <row r="168" spans="1:24" ht="30" customHeight="1">
      <c r="A168" s="44" t="s">
        <v>121</v>
      </c>
      <c r="B168" s="12">
        <v>1</v>
      </c>
      <c r="C168" s="52" t="s">
        <v>411</v>
      </c>
      <c r="D168" s="64" t="s">
        <v>671</v>
      </c>
      <c r="E168" s="64"/>
      <c r="F168" s="64"/>
      <c r="G168" s="64"/>
      <c r="H168" s="64"/>
      <c r="I168" s="64"/>
      <c r="J168" s="64"/>
      <c r="K168" s="64"/>
      <c r="L168" s="64"/>
      <c r="M168" s="57"/>
      <c r="N168" s="93"/>
      <c r="O168" s="87"/>
      <c r="P168" s="87"/>
      <c r="Q168" s="152"/>
      <c r="R168" s="152"/>
      <c r="S168" s="152"/>
      <c r="T168" s="152"/>
      <c r="U168" s="152"/>
      <c r="V168" s="152"/>
      <c r="W168" s="152"/>
      <c r="X168" s="152"/>
    </row>
    <row r="169" spans="1:24" ht="30" customHeight="1">
      <c r="A169" s="44" t="s">
        <v>171</v>
      </c>
      <c r="B169" s="12">
        <v>1</v>
      </c>
      <c r="C169" s="52"/>
      <c r="D169" s="64"/>
      <c r="E169" s="64"/>
      <c r="F169" s="64"/>
      <c r="G169" s="64"/>
      <c r="H169" s="64"/>
      <c r="I169" s="64"/>
      <c r="J169" s="64"/>
      <c r="K169" s="64"/>
      <c r="L169" s="64"/>
      <c r="M169" s="57"/>
      <c r="N169" s="93"/>
      <c r="O169" s="87"/>
      <c r="P169" s="87"/>
      <c r="Q169" s="152"/>
      <c r="R169" s="152"/>
      <c r="S169" s="152"/>
      <c r="T169" s="152"/>
      <c r="U169" s="152"/>
      <c r="V169" s="152"/>
      <c r="W169" s="152"/>
      <c r="X169" s="152"/>
    </row>
    <row r="170" spans="1:24" ht="30" customHeight="1">
      <c r="A170" s="44" t="s">
        <v>98</v>
      </c>
      <c r="B170" s="12">
        <v>1</v>
      </c>
      <c r="C170" s="52" t="s">
        <v>411</v>
      </c>
      <c r="D170" s="64" t="s">
        <v>672</v>
      </c>
      <c r="E170" s="68" t="s">
        <v>673</v>
      </c>
      <c r="F170" s="67" t="s">
        <v>674</v>
      </c>
      <c r="G170" s="64"/>
      <c r="H170" s="64"/>
      <c r="I170" s="64"/>
      <c r="J170" s="64"/>
      <c r="K170" s="64"/>
      <c r="L170" s="64"/>
      <c r="M170" s="57"/>
      <c r="N170" s="93"/>
      <c r="O170" s="87"/>
      <c r="P170" s="87"/>
      <c r="Q170" s="152"/>
      <c r="R170" s="152"/>
      <c r="S170" s="152"/>
      <c r="T170" s="152"/>
      <c r="U170" s="152"/>
      <c r="V170" s="152"/>
      <c r="W170" s="152"/>
      <c r="X170" s="152"/>
    </row>
    <row r="171" spans="1:24" ht="30" customHeight="1">
      <c r="A171" s="44" t="s">
        <v>142</v>
      </c>
      <c r="B171" s="12">
        <v>1</v>
      </c>
      <c r="C171" s="52" t="s">
        <v>411</v>
      </c>
      <c r="D171" s="64" t="s">
        <v>675</v>
      </c>
      <c r="E171" s="68" t="s">
        <v>666</v>
      </c>
      <c r="F171" s="67" t="s">
        <v>667</v>
      </c>
      <c r="G171" s="64"/>
      <c r="H171" s="64"/>
      <c r="I171" s="64"/>
      <c r="J171" s="64"/>
      <c r="K171" s="64"/>
      <c r="L171" s="64"/>
      <c r="M171" s="57"/>
      <c r="N171" s="93"/>
      <c r="O171" s="87"/>
      <c r="P171" s="87"/>
      <c r="Q171" s="152"/>
      <c r="R171" s="152"/>
      <c r="S171" s="152"/>
      <c r="T171" s="152"/>
      <c r="U171" s="152"/>
      <c r="V171" s="152"/>
      <c r="W171" s="152"/>
      <c r="X171" s="152"/>
    </row>
    <row r="172" spans="1:24" ht="30" customHeight="1">
      <c r="A172" s="44" t="s">
        <v>65</v>
      </c>
      <c r="B172" s="12">
        <v>1</v>
      </c>
      <c r="C172" s="52" t="s">
        <v>411</v>
      </c>
      <c r="D172" s="64" t="s">
        <v>412</v>
      </c>
      <c r="E172" s="64"/>
      <c r="F172" s="64"/>
      <c r="G172" s="64"/>
      <c r="H172" s="64"/>
      <c r="I172" s="64"/>
      <c r="J172" s="64"/>
      <c r="K172" s="64"/>
      <c r="L172" s="64"/>
      <c r="M172" s="57"/>
      <c r="N172" s="93"/>
      <c r="O172" s="87"/>
      <c r="P172" s="87"/>
      <c r="Q172" s="152"/>
      <c r="R172" s="152"/>
      <c r="S172" s="152"/>
      <c r="T172" s="152"/>
      <c r="U172" s="152"/>
      <c r="V172" s="152"/>
      <c r="W172" s="152"/>
      <c r="X172" s="152"/>
    </row>
    <row r="173" spans="1:24" ht="30" customHeight="1">
      <c r="A173" s="44" t="s">
        <v>7</v>
      </c>
      <c r="B173" s="12">
        <v>2</v>
      </c>
      <c r="C173" s="52" t="s">
        <v>411</v>
      </c>
      <c r="D173" s="64"/>
      <c r="E173" s="64"/>
      <c r="F173" s="64"/>
      <c r="G173" s="64"/>
      <c r="H173" s="64"/>
      <c r="I173" s="64"/>
      <c r="J173" s="64"/>
      <c r="K173" s="64"/>
      <c r="L173" s="64"/>
      <c r="M173" s="57"/>
      <c r="N173" s="93"/>
      <c r="O173" s="87"/>
      <c r="P173" s="87"/>
      <c r="Q173" s="152"/>
      <c r="R173" s="152"/>
      <c r="S173" s="152"/>
      <c r="T173" s="152"/>
      <c r="U173" s="152"/>
      <c r="V173" s="152"/>
      <c r="W173" s="152"/>
      <c r="X173" s="152"/>
    </row>
    <row r="174" spans="1:24" ht="20.100000000000001" customHeight="1">
      <c r="A174" s="45" t="s">
        <v>103</v>
      </c>
      <c r="B174" s="19">
        <f>SUM(B175:B181)</f>
        <v>7</v>
      </c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56">
        <f>SUM(M175:M181)</f>
        <v>0</v>
      </c>
      <c r="N174" s="95"/>
      <c r="O174" s="87"/>
      <c r="P174" s="87"/>
      <c r="Q174" s="152"/>
      <c r="R174" s="152"/>
      <c r="S174" s="152"/>
      <c r="T174" s="152"/>
      <c r="U174" s="152"/>
      <c r="V174" s="152"/>
      <c r="W174" s="152"/>
      <c r="X174" s="152"/>
    </row>
    <row r="175" spans="1:24" ht="30" customHeight="1">
      <c r="A175" s="44" t="s">
        <v>27</v>
      </c>
      <c r="B175" s="12">
        <v>1</v>
      </c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57"/>
      <c r="N175" s="93"/>
      <c r="O175" s="87"/>
      <c r="P175" s="87"/>
      <c r="Q175" s="152"/>
      <c r="R175" s="152"/>
      <c r="S175" s="152"/>
      <c r="T175" s="152"/>
      <c r="U175" s="152"/>
      <c r="V175" s="152"/>
      <c r="W175" s="152"/>
      <c r="X175" s="152"/>
    </row>
    <row r="176" spans="1:24" ht="30" customHeight="1">
      <c r="A176" s="44" t="s">
        <v>173</v>
      </c>
      <c r="B176" s="12">
        <v>1</v>
      </c>
      <c r="C176" s="52" t="s">
        <v>676</v>
      </c>
      <c r="D176" s="64" t="s">
        <v>677</v>
      </c>
      <c r="E176" s="68" t="s">
        <v>579</v>
      </c>
      <c r="F176" s="67" t="s">
        <v>678</v>
      </c>
      <c r="G176" s="52" t="s">
        <v>679</v>
      </c>
      <c r="H176" s="67" t="s">
        <v>680</v>
      </c>
      <c r="I176" s="64"/>
      <c r="J176" s="64"/>
      <c r="K176" s="64"/>
      <c r="L176" s="64"/>
      <c r="M176" s="57"/>
      <c r="N176" s="93"/>
      <c r="O176" s="87"/>
      <c r="P176" s="87"/>
      <c r="Q176" s="152"/>
      <c r="R176" s="152"/>
      <c r="S176" s="152"/>
      <c r="T176" s="152"/>
      <c r="U176" s="152"/>
      <c r="V176" s="152"/>
      <c r="W176" s="152"/>
      <c r="X176" s="152"/>
    </row>
    <row r="177" spans="1:25" ht="30" customHeight="1">
      <c r="A177" s="44" t="s">
        <v>30</v>
      </c>
      <c r="B177" s="12">
        <v>1</v>
      </c>
      <c r="C177" s="64"/>
      <c r="D177" s="64"/>
      <c r="E177" s="64"/>
      <c r="F177" s="64"/>
      <c r="G177" s="68" t="s">
        <v>681</v>
      </c>
      <c r="H177" s="67" t="s">
        <v>682</v>
      </c>
      <c r="I177" s="64"/>
      <c r="J177" s="64"/>
      <c r="K177" s="64"/>
      <c r="L177" s="64"/>
      <c r="M177" s="57"/>
      <c r="N177" s="93"/>
      <c r="O177" s="87"/>
      <c r="P177" s="87"/>
      <c r="Q177" s="152"/>
      <c r="R177" s="152"/>
      <c r="S177" s="152"/>
      <c r="T177" s="152"/>
      <c r="U177" s="152"/>
      <c r="V177" s="152"/>
      <c r="W177" s="152"/>
      <c r="X177" s="152"/>
    </row>
    <row r="178" spans="1:25" ht="30" customHeight="1">
      <c r="A178" s="44" t="s">
        <v>134</v>
      </c>
      <c r="B178" s="12">
        <v>1</v>
      </c>
      <c r="C178" s="52" t="s">
        <v>683</v>
      </c>
      <c r="D178" s="64" t="s">
        <v>684</v>
      </c>
      <c r="E178" s="64"/>
      <c r="F178" s="64"/>
      <c r="G178" s="68" t="s">
        <v>685</v>
      </c>
      <c r="H178" s="67" t="s">
        <v>686</v>
      </c>
      <c r="I178" s="64"/>
      <c r="J178" s="64"/>
      <c r="K178" s="64"/>
      <c r="L178" s="64"/>
      <c r="M178" s="57"/>
      <c r="N178" s="93"/>
      <c r="O178" s="87"/>
      <c r="P178" s="87"/>
      <c r="Q178" s="152"/>
      <c r="R178" s="152"/>
      <c r="S178" s="152"/>
      <c r="T178" s="152"/>
      <c r="U178" s="152"/>
      <c r="V178" s="152"/>
      <c r="W178" s="152"/>
      <c r="X178" s="152"/>
    </row>
    <row r="179" spans="1:25" ht="30" customHeight="1">
      <c r="A179" s="44" t="s">
        <v>28</v>
      </c>
      <c r="B179" s="12">
        <v>1</v>
      </c>
      <c r="C179" s="52" t="s">
        <v>683</v>
      </c>
      <c r="D179" s="64" t="s">
        <v>684</v>
      </c>
      <c r="E179" s="68" t="s">
        <v>687</v>
      </c>
      <c r="F179" s="64" t="s">
        <v>688</v>
      </c>
      <c r="G179" s="64"/>
      <c r="H179" s="64"/>
      <c r="I179" s="64"/>
      <c r="J179" s="64"/>
      <c r="K179" s="64"/>
      <c r="L179" s="64"/>
      <c r="M179" s="57"/>
      <c r="N179" s="93"/>
      <c r="O179" s="87"/>
      <c r="P179" s="87"/>
      <c r="Q179" s="152"/>
      <c r="R179" s="152"/>
      <c r="S179" s="152"/>
      <c r="T179" s="152"/>
      <c r="U179" s="152"/>
      <c r="V179" s="152"/>
      <c r="W179" s="152"/>
      <c r="X179" s="152"/>
    </row>
    <row r="180" spans="1:25" ht="30" customHeight="1">
      <c r="A180" s="44" t="s">
        <v>29</v>
      </c>
      <c r="B180" s="12">
        <v>1</v>
      </c>
      <c r="C180" s="52" t="s">
        <v>689</v>
      </c>
      <c r="D180" s="64" t="s">
        <v>690</v>
      </c>
      <c r="E180" s="70"/>
      <c r="F180" s="70"/>
      <c r="G180" s="64"/>
      <c r="H180" s="64"/>
      <c r="I180" s="64"/>
      <c r="J180" s="64"/>
      <c r="K180" s="64"/>
      <c r="L180" s="64"/>
      <c r="M180" s="57"/>
      <c r="N180" s="93"/>
      <c r="O180" s="87"/>
      <c r="P180" s="87"/>
      <c r="Q180" s="152"/>
      <c r="R180" s="152"/>
      <c r="S180" s="152"/>
      <c r="T180" s="152"/>
      <c r="U180" s="152"/>
      <c r="V180" s="152"/>
      <c r="W180" s="152"/>
      <c r="X180" s="152"/>
    </row>
    <row r="181" spans="1:25" ht="30" customHeight="1">
      <c r="A181" s="44" t="s">
        <v>8</v>
      </c>
      <c r="B181" s="12">
        <v>1</v>
      </c>
      <c r="C181" s="52" t="s">
        <v>691</v>
      </c>
      <c r="D181" s="64" t="s">
        <v>692</v>
      </c>
      <c r="E181" s="52" t="s">
        <v>216</v>
      </c>
      <c r="F181" s="64"/>
      <c r="G181" s="64"/>
      <c r="H181" s="64"/>
      <c r="I181" s="64"/>
      <c r="J181" s="64"/>
      <c r="K181" s="64"/>
      <c r="L181" s="64"/>
      <c r="M181" s="57"/>
      <c r="N181" s="93"/>
      <c r="O181" s="87"/>
      <c r="P181" s="87"/>
      <c r="Q181" s="152"/>
      <c r="R181" s="152"/>
      <c r="S181" s="152"/>
      <c r="T181" s="152"/>
      <c r="U181" s="152"/>
      <c r="V181" s="152"/>
      <c r="W181" s="152"/>
      <c r="X181" s="152"/>
    </row>
    <row r="182" spans="1:25" ht="20.100000000000001" customHeight="1">
      <c r="A182" s="45" t="s">
        <v>4</v>
      </c>
      <c r="B182" s="19">
        <f>B183</f>
        <v>1</v>
      </c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56">
        <f>SUM(M183)</f>
        <v>0</v>
      </c>
      <c r="N182" s="95"/>
      <c r="O182" s="87"/>
      <c r="P182" s="87"/>
      <c r="Q182" s="152"/>
      <c r="R182" s="152"/>
      <c r="S182" s="152"/>
      <c r="T182" s="152"/>
      <c r="U182" s="152"/>
      <c r="V182" s="152"/>
      <c r="W182" s="152"/>
      <c r="X182" s="152"/>
    </row>
    <row r="183" spans="1:25" ht="30" customHeight="1" thickBot="1">
      <c r="A183" s="46" t="s">
        <v>9</v>
      </c>
      <c r="B183" s="20">
        <v>1</v>
      </c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58"/>
      <c r="N183" s="96"/>
      <c r="O183" s="87"/>
      <c r="P183" s="87"/>
      <c r="Q183" s="152"/>
      <c r="R183" s="152"/>
      <c r="S183" s="152"/>
      <c r="T183" s="152"/>
      <c r="U183" s="152"/>
      <c r="V183" s="152"/>
      <c r="W183" s="152"/>
      <c r="X183" s="152"/>
    </row>
    <row r="184" spans="1:25" ht="20.100000000000001" customHeight="1" thickBot="1">
      <c r="A184" s="41" t="s">
        <v>44</v>
      </c>
      <c r="B184" s="15">
        <f>B185+B222+B279+B318+B346</f>
        <v>175</v>
      </c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61">
        <f>M185+M222+M279+M318+M346</f>
        <v>0</v>
      </c>
      <c r="N184" s="99"/>
      <c r="O184" s="87"/>
      <c r="P184" s="87"/>
      <c r="Q184" s="152"/>
      <c r="R184" s="152"/>
      <c r="S184" s="152"/>
      <c r="T184" s="152"/>
      <c r="U184" s="152"/>
      <c r="V184" s="152"/>
      <c r="W184" s="152"/>
      <c r="X184" s="152"/>
    </row>
    <row r="185" spans="1:25" ht="46.5" customHeight="1" thickBot="1">
      <c r="A185" s="42" t="s">
        <v>23</v>
      </c>
      <c r="B185" s="16">
        <f>B186+B195+B201+B206+B213+B220</f>
        <v>29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59">
        <f>M186+M195+M201+M206+M213+M220</f>
        <v>0</v>
      </c>
      <c r="N185" s="97"/>
      <c r="O185" s="87"/>
      <c r="P185" s="87"/>
      <c r="Q185" s="152"/>
      <c r="R185" s="152"/>
      <c r="S185" s="152"/>
      <c r="T185" s="152"/>
      <c r="U185" s="152"/>
      <c r="V185" s="152"/>
      <c r="W185" s="152"/>
      <c r="X185" s="152"/>
    </row>
    <row r="186" spans="1:25" ht="20.100000000000001" customHeight="1">
      <c r="A186" s="43" t="s">
        <v>81</v>
      </c>
      <c r="B186" s="21">
        <f>SUM(B187:B194)</f>
        <v>11</v>
      </c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0">
        <f>SUM(M188:M194)</f>
        <v>0</v>
      </c>
      <c r="N186" s="98"/>
      <c r="O186" s="87"/>
      <c r="P186" s="87"/>
      <c r="Q186" s="152"/>
      <c r="R186" s="152"/>
      <c r="S186" s="152"/>
      <c r="T186" s="152"/>
      <c r="U186" s="152"/>
      <c r="V186" s="152"/>
      <c r="W186" s="152"/>
      <c r="X186" s="152"/>
    </row>
    <row r="187" spans="1:25" ht="30" customHeight="1">
      <c r="A187" s="44" t="s">
        <v>99</v>
      </c>
      <c r="B187" s="1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53" t="s">
        <v>184</v>
      </c>
      <c r="N187" s="92" t="s">
        <v>184</v>
      </c>
      <c r="O187" s="87"/>
      <c r="P187" s="87"/>
      <c r="Q187" s="152"/>
      <c r="R187" s="152"/>
      <c r="S187" s="152"/>
      <c r="T187" s="152"/>
      <c r="U187" s="152"/>
      <c r="V187" s="152"/>
      <c r="W187" s="152"/>
      <c r="X187" s="152"/>
    </row>
    <row r="188" spans="1:25" ht="30" customHeight="1">
      <c r="A188" s="44" t="s">
        <v>100</v>
      </c>
      <c r="B188" s="12">
        <v>2</v>
      </c>
      <c r="C188" s="74" t="s">
        <v>230</v>
      </c>
      <c r="D188" s="66" t="s">
        <v>387</v>
      </c>
      <c r="E188" s="65" t="s">
        <v>229</v>
      </c>
      <c r="F188" s="66" t="s">
        <v>388</v>
      </c>
      <c r="G188" s="76" t="s">
        <v>273</v>
      </c>
      <c r="H188" s="66" t="s">
        <v>536</v>
      </c>
      <c r="I188" s="67"/>
      <c r="J188" s="64"/>
      <c r="K188" s="64"/>
      <c r="L188" s="143"/>
      <c r="M188" s="144"/>
      <c r="N188" s="145"/>
      <c r="O188" s="87"/>
      <c r="P188" s="87"/>
      <c r="Q188" s="152"/>
      <c r="R188" s="152"/>
      <c r="S188" s="152"/>
      <c r="T188" s="152"/>
      <c r="U188" s="152"/>
      <c r="V188" s="152"/>
      <c r="W188" s="152"/>
      <c r="X188" s="152"/>
    </row>
    <row r="189" spans="1:25" ht="111.75" customHeight="1">
      <c r="A189" s="107" t="s">
        <v>194</v>
      </c>
      <c r="B189" s="12">
        <v>2</v>
      </c>
      <c r="C189" s="65" t="s">
        <v>273</v>
      </c>
      <c r="D189" s="66" t="s">
        <v>511</v>
      </c>
      <c r="E189" s="76" t="s">
        <v>831</v>
      </c>
      <c r="F189" s="66" t="s">
        <v>830</v>
      </c>
      <c r="G189" s="66" t="s">
        <v>833</v>
      </c>
      <c r="H189" s="66" t="s">
        <v>832</v>
      </c>
      <c r="I189" s="64" t="s">
        <v>835</v>
      </c>
      <c r="J189" s="64" t="s">
        <v>834</v>
      </c>
      <c r="K189" s="64" t="s">
        <v>805</v>
      </c>
      <c r="L189" s="64" t="s">
        <v>806</v>
      </c>
      <c r="M189" s="118"/>
      <c r="N189" s="169"/>
      <c r="O189" s="146" t="s">
        <v>969</v>
      </c>
      <c r="P189" s="139" t="s">
        <v>960</v>
      </c>
      <c r="Q189" s="152"/>
      <c r="R189" s="152"/>
      <c r="S189" s="152"/>
      <c r="T189" s="152"/>
      <c r="U189" s="152"/>
      <c r="V189" s="152"/>
      <c r="W189" s="152"/>
      <c r="X189" s="152"/>
      <c r="Y189"/>
    </row>
    <row r="190" spans="1:25" ht="108.75" customHeight="1">
      <c r="A190" s="107" t="s">
        <v>197</v>
      </c>
      <c r="B190" s="12">
        <v>2</v>
      </c>
      <c r="C190" s="65" t="s">
        <v>389</v>
      </c>
      <c r="D190" s="66" t="s">
        <v>390</v>
      </c>
      <c r="E190" s="76" t="s">
        <v>273</v>
      </c>
      <c r="F190" s="66" t="s">
        <v>535</v>
      </c>
      <c r="G190" s="66" t="s">
        <v>837</v>
      </c>
      <c r="H190" s="66" t="s">
        <v>836</v>
      </c>
      <c r="I190" s="64" t="s">
        <v>835</v>
      </c>
      <c r="J190" s="64" t="s">
        <v>834</v>
      </c>
      <c r="K190" s="64" t="s">
        <v>930</v>
      </c>
      <c r="L190" s="64" t="s">
        <v>931</v>
      </c>
      <c r="M190" s="118"/>
      <c r="N190" s="169"/>
      <c r="O190" s="100" t="s">
        <v>964</v>
      </c>
      <c r="P190" s="100" t="s">
        <v>970</v>
      </c>
      <c r="Q190" s="168" t="s">
        <v>1041</v>
      </c>
      <c r="R190" s="167" t="s">
        <v>1046</v>
      </c>
      <c r="S190" s="165" t="s">
        <v>1045</v>
      </c>
      <c r="T190" s="167" t="s">
        <v>1047</v>
      </c>
      <c r="U190" s="165" t="s">
        <v>1048</v>
      </c>
      <c r="V190" s="167" t="s">
        <v>1049</v>
      </c>
      <c r="W190" s="164" t="s">
        <v>1044</v>
      </c>
      <c r="X190" s="167" t="s">
        <v>1050</v>
      </c>
    </row>
    <row r="191" spans="1:25" ht="108" customHeight="1">
      <c r="A191" s="107" t="s">
        <v>195</v>
      </c>
      <c r="B191" s="12">
        <v>2</v>
      </c>
      <c r="C191" s="65" t="s">
        <v>392</v>
      </c>
      <c r="D191" s="66" t="s">
        <v>391</v>
      </c>
      <c r="E191" s="65" t="s">
        <v>232</v>
      </c>
      <c r="F191" s="66" t="s">
        <v>399</v>
      </c>
      <c r="G191" s="77" t="s">
        <v>273</v>
      </c>
      <c r="H191" s="66" t="s">
        <v>537</v>
      </c>
      <c r="I191" s="64" t="s">
        <v>835</v>
      </c>
      <c r="J191" s="64" t="s">
        <v>834</v>
      </c>
      <c r="M191" s="116"/>
      <c r="N191" s="117"/>
      <c r="O191" s="87"/>
      <c r="P191" s="87"/>
      <c r="Q191" s="152"/>
      <c r="R191" s="152"/>
      <c r="S191" s="152"/>
      <c r="T191" s="152"/>
      <c r="U191" s="152"/>
      <c r="V191" s="152"/>
      <c r="W191" s="152"/>
      <c r="X191" s="152"/>
    </row>
    <row r="192" spans="1:25" ht="97.5" customHeight="1">
      <c r="A192" s="107" t="s">
        <v>135</v>
      </c>
      <c r="B192" s="12">
        <v>1</v>
      </c>
      <c r="C192" s="52" t="s">
        <v>237</v>
      </c>
      <c r="D192" s="64" t="s">
        <v>393</v>
      </c>
      <c r="E192" s="51" t="s">
        <v>255</v>
      </c>
      <c r="F192" s="64" t="s">
        <v>400</v>
      </c>
      <c r="G192" s="52" t="s">
        <v>413</v>
      </c>
      <c r="H192" s="52" t="s">
        <v>414</v>
      </c>
      <c r="I192" s="64" t="s">
        <v>839</v>
      </c>
      <c r="J192" s="64" t="s">
        <v>838</v>
      </c>
      <c r="K192" s="64" t="s">
        <v>840</v>
      </c>
      <c r="L192" s="64" t="s">
        <v>841</v>
      </c>
      <c r="M192" s="57"/>
      <c r="N192" s="93"/>
      <c r="O192" s="100" t="s">
        <v>843</v>
      </c>
      <c r="P192" s="105" t="s">
        <v>842</v>
      </c>
      <c r="Q192" s="106" t="s">
        <v>845</v>
      </c>
      <c r="R192" s="106" t="s">
        <v>844</v>
      </c>
      <c r="S192" s="106" t="s">
        <v>847</v>
      </c>
      <c r="T192" s="106" t="s">
        <v>846</v>
      </c>
      <c r="U192" s="106" t="s">
        <v>849</v>
      </c>
      <c r="V192" s="106" t="s">
        <v>848</v>
      </c>
      <c r="W192" s="152"/>
      <c r="X192" s="152"/>
    </row>
    <row r="193" spans="1:20" ht="81.75" customHeight="1">
      <c r="A193" s="107" t="s">
        <v>118</v>
      </c>
      <c r="B193" s="12">
        <v>1</v>
      </c>
      <c r="C193" s="52" t="s">
        <v>395</v>
      </c>
      <c r="D193" s="64" t="s">
        <v>394</v>
      </c>
      <c r="E193" s="64" t="s">
        <v>791</v>
      </c>
      <c r="F193" s="64" t="s">
        <v>929</v>
      </c>
      <c r="G193" s="166" t="s">
        <v>1042</v>
      </c>
      <c r="H193" s="166" t="s">
        <v>1043</v>
      </c>
      <c r="I193" s="64"/>
      <c r="J193" s="64"/>
      <c r="K193" s="64"/>
      <c r="L193" s="64"/>
      <c r="M193" s="57"/>
      <c r="N193" s="93"/>
      <c r="O193" s="87"/>
      <c r="P193" s="87"/>
      <c r="Q193" s="152"/>
      <c r="R193" s="152"/>
      <c r="S193" s="152"/>
      <c r="T193" s="152"/>
    </row>
    <row r="194" spans="1:20" ht="61.5" customHeight="1">
      <c r="A194" s="44" t="s">
        <v>102</v>
      </c>
      <c r="B194" s="12">
        <v>1</v>
      </c>
      <c r="C194" s="52" t="s">
        <v>401</v>
      </c>
      <c r="D194" s="67" t="s">
        <v>402</v>
      </c>
      <c r="E194" s="65" t="s">
        <v>419</v>
      </c>
      <c r="F194" s="52" t="s">
        <v>420</v>
      </c>
      <c r="G194" s="52" t="s">
        <v>226</v>
      </c>
      <c r="H194" s="67" t="s">
        <v>417</v>
      </c>
      <c r="I194" s="52" t="s">
        <v>416</v>
      </c>
      <c r="J194" s="64" t="s">
        <v>418</v>
      </c>
      <c r="K194" s="52"/>
      <c r="L194" s="64"/>
      <c r="M194" s="57"/>
      <c r="N194" s="93"/>
      <c r="O194" s="87"/>
      <c r="P194" s="87"/>
      <c r="Q194" s="152"/>
      <c r="R194" s="152"/>
      <c r="S194" s="152"/>
      <c r="T194" s="152"/>
    </row>
    <row r="195" spans="1:20" ht="20.100000000000001" customHeight="1">
      <c r="A195" s="45" t="s">
        <v>72</v>
      </c>
      <c r="B195" s="19">
        <f>B197+B198+B200</f>
        <v>5</v>
      </c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56">
        <f>SUM(M197:M200)</f>
        <v>0</v>
      </c>
      <c r="N195" s="95"/>
      <c r="O195" s="69"/>
      <c r="P195" s="69"/>
      <c r="Q195" s="69"/>
      <c r="R195" s="69"/>
      <c r="S195" s="69"/>
      <c r="T195" s="69"/>
    </row>
    <row r="196" spans="1:20" ht="30" customHeight="1">
      <c r="A196" s="44" t="s">
        <v>70</v>
      </c>
      <c r="B196" s="12"/>
      <c r="C196" s="62"/>
      <c r="D196" s="62"/>
      <c r="E196" s="62"/>
      <c r="F196" s="62"/>
      <c r="G196" s="62"/>
      <c r="H196" s="62"/>
      <c r="I196" s="62"/>
      <c r="J196" s="62"/>
      <c r="K196" s="62"/>
      <c r="L196" s="112"/>
      <c r="M196" s="113" t="s">
        <v>184</v>
      </c>
      <c r="N196" s="114" t="s">
        <v>184</v>
      </c>
      <c r="O196" s="87"/>
      <c r="P196" s="87"/>
      <c r="Q196" s="152"/>
      <c r="R196" s="152"/>
      <c r="S196" s="152"/>
      <c r="T196" s="152"/>
    </row>
    <row r="197" spans="1:20" ht="96.75" customHeight="1">
      <c r="A197" s="107" t="s">
        <v>66</v>
      </c>
      <c r="B197" s="12">
        <v>2</v>
      </c>
      <c r="C197" s="52" t="s">
        <v>413</v>
      </c>
      <c r="D197" s="52" t="s">
        <v>415</v>
      </c>
      <c r="E197" s="52" t="s">
        <v>253</v>
      </c>
      <c r="F197" s="52" t="s">
        <v>421</v>
      </c>
      <c r="G197" s="52" t="s">
        <v>422</v>
      </c>
      <c r="H197" s="52" t="s">
        <v>548</v>
      </c>
      <c r="I197" s="52" t="s">
        <v>773</v>
      </c>
      <c r="J197" s="64" t="s">
        <v>922</v>
      </c>
      <c r="K197" s="64" t="s">
        <v>775</v>
      </c>
      <c r="L197" s="64" t="s">
        <v>923</v>
      </c>
      <c r="M197" s="118"/>
      <c r="N197" s="169"/>
      <c r="O197" s="100" t="s">
        <v>959</v>
      </c>
      <c r="P197" s="100" t="s">
        <v>958</v>
      </c>
      <c r="Q197" s="152"/>
      <c r="R197" s="152"/>
      <c r="S197" s="152"/>
      <c r="T197" s="152"/>
    </row>
    <row r="198" spans="1:20" s="50" customFormat="1" ht="30" customHeight="1">
      <c r="A198" s="49" t="s">
        <v>64</v>
      </c>
      <c r="B198" s="12">
        <v>2</v>
      </c>
      <c r="C198" s="77" t="s">
        <v>509</v>
      </c>
      <c r="D198" s="66" t="s">
        <v>510</v>
      </c>
      <c r="E198" s="78" t="s">
        <v>277</v>
      </c>
      <c r="F198" s="66" t="s">
        <v>278</v>
      </c>
      <c r="G198" s="76" t="s">
        <v>279</v>
      </c>
      <c r="H198" s="66" t="s">
        <v>538</v>
      </c>
      <c r="I198" s="66"/>
      <c r="J198" s="66"/>
      <c r="K198" s="66"/>
      <c r="L198" s="140"/>
      <c r="M198" s="141"/>
      <c r="N198" s="142"/>
      <c r="O198" s="87"/>
      <c r="P198" s="87"/>
      <c r="Q198" s="171"/>
      <c r="R198" s="171"/>
      <c r="S198" s="171"/>
      <c r="T198" s="171"/>
    </row>
    <row r="199" spans="1:20" ht="30" customHeight="1">
      <c r="A199" s="44" t="s">
        <v>6</v>
      </c>
      <c r="B199" s="12">
        <v>-2</v>
      </c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57"/>
      <c r="N199" s="93"/>
      <c r="O199" s="87"/>
      <c r="P199" s="87"/>
      <c r="Q199" s="152"/>
      <c r="R199" s="152"/>
      <c r="S199" s="152"/>
      <c r="T199" s="152"/>
    </row>
    <row r="200" spans="1:20" ht="72.75" customHeight="1">
      <c r="A200" s="107" t="s">
        <v>18</v>
      </c>
      <c r="B200" s="12">
        <v>1</v>
      </c>
      <c r="C200" s="52" t="s">
        <v>203</v>
      </c>
      <c r="D200" s="64" t="s">
        <v>396</v>
      </c>
      <c r="E200" s="52" t="s">
        <v>233</v>
      </c>
      <c r="F200" s="52" t="s">
        <v>546</v>
      </c>
      <c r="G200" s="64" t="s">
        <v>783</v>
      </c>
      <c r="H200" s="64" t="s">
        <v>784</v>
      </c>
      <c r="I200" s="64" t="s">
        <v>927</v>
      </c>
      <c r="J200" s="64" t="s">
        <v>928</v>
      </c>
      <c r="K200" s="64"/>
      <c r="L200" s="64"/>
      <c r="M200" s="57"/>
      <c r="N200" s="93"/>
      <c r="O200" s="87"/>
      <c r="P200" s="87"/>
      <c r="Q200" s="152"/>
      <c r="R200" s="152"/>
      <c r="S200" s="152"/>
      <c r="T200" s="152"/>
    </row>
    <row r="201" spans="1:20" ht="20.100000000000001" customHeight="1">
      <c r="A201" s="45" t="s">
        <v>73</v>
      </c>
      <c r="B201" s="19">
        <f>SUM(B203:B205)</f>
        <v>2</v>
      </c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56">
        <f>SUM(M203:M205)</f>
        <v>0</v>
      </c>
      <c r="N201" s="95"/>
      <c r="O201" s="69"/>
      <c r="P201" s="69"/>
      <c r="Q201" s="69"/>
      <c r="R201" s="69"/>
      <c r="S201" s="69"/>
      <c r="T201" s="69"/>
    </row>
    <row r="202" spans="1:20" ht="62.25" customHeight="1">
      <c r="A202" s="44" t="s">
        <v>69</v>
      </c>
      <c r="B202" s="12"/>
      <c r="C202" s="62"/>
      <c r="D202" s="62"/>
      <c r="E202" s="62"/>
      <c r="F202" s="62"/>
      <c r="G202" s="62"/>
      <c r="H202" s="62"/>
      <c r="I202" s="62"/>
      <c r="J202" s="62"/>
      <c r="K202" s="62"/>
      <c r="L202" s="112"/>
      <c r="M202" s="113" t="s">
        <v>184</v>
      </c>
      <c r="N202" s="114" t="s">
        <v>184</v>
      </c>
      <c r="O202" s="69"/>
      <c r="P202" s="69"/>
      <c r="Q202" s="69"/>
      <c r="R202" s="69"/>
      <c r="S202" s="69"/>
      <c r="T202" s="69"/>
    </row>
    <row r="203" spans="1:20" ht="53.25" customHeight="1">
      <c r="A203" s="153" t="s">
        <v>66</v>
      </c>
      <c r="B203" s="12">
        <v>1</v>
      </c>
      <c r="C203" s="65" t="s">
        <v>232</v>
      </c>
      <c r="D203" s="66" t="s">
        <v>399</v>
      </c>
      <c r="E203" s="65" t="s">
        <v>203</v>
      </c>
      <c r="F203" s="65" t="s">
        <v>547</v>
      </c>
      <c r="G203" s="65" t="s">
        <v>865</v>
      </c>
      <c r="H203" s="66" t="s">
        <v>864</v>
      </c>
      <c r="I203" s="65" t="s">
        <v>867</v>
      </c>
      <c r="J203" s="64" t="s">
        <v>866</v>
      </c>
      <c r="K203" s="64" t="s">
        <v>869</v>
      </c>
      <c r="L203" s="64" t="s">
        <v>868</v>
      </c>
      <c r="M203" s="118"/>
      <c r="N203" s="169"/>
      <c r="O203" s="100" t="s">
        <v>871</v>
      </c>
      <c r="P203" s="100" t="s">
        <v>870</v>
      </c>
      <c r="Q203" s="152"/>
      <c r="R203" s="152"/>
      <c r="S203" s="152"/>
      <c r="T203" s="152"/>
    </row>
    <row r="204" spans="1:20" ht="53.25" customHeight="1">
      <c r="A204" s="155"/>
      <c r="B204" s="12"/>
      <c r="C204" s="65" t="s">
        <v>932</v>
      </c>
      <c r="D204" s="66" t="s">
        <v>933</v>
      </c>
      <c r="E204" s="65"/>
      <c r="F204" s="65"/>
      <c r="G204" s="65"/>
      <c r="H204" s="66"/>
      <c r="I204" s="65"/>
      <c r="J204" s="64"/>
      <c r="K204" s="64"/>
      <c r="L204" s="115"/>
      <c r="M204" s="136"/>
      <c r="N204" s="117"/>
      <c r="O204" s="100"/>
      <c r="P204" s="100"/>
      <c r="Q204" s="152"/>
      <c r="R204" s="152"/>
      <c r="S204" s="152"/>
      <c r="T204" s="152"/>
    </row>
    <row r="205" spans="1:20" ht="35.25" customHeight="1">
      <c r="A205" s="107" t="s">
        <v>64</v>
      </c>
      <c r="B205" s="12">
        <v>1</v>
      </c>
      <c r="C205" s="74" t="s">
        <v>280</v>
      </c>
      <c r="D205" s="66" t="s">
        <v>539</v>
      </c>
      <c r="E205" s="74" t="s">
        <v>540</v>
      </c>
      <c r="F205" s="76" t="s">
        <v>541</v>
      </c>
      <c r="G205" s="66" t="s">
        <v>878</v>
      </c>
      <c r="H205" s="66" t="s">
        <v>877</v>
      </c>
      <c r="I205" s="66"/>
      <c r="J205" s="64"/>
      <c r="K205" s="64"/>
      <c r="L205" s="115"/>
      <c r="M205" s="116"/>
      <c r="N205" s="117"/>
      <c r="O205" s="87"/>
      <c r="P205" s="87"/>
      <c r="Q205" s="152"/>
      <c r="R205" s="152"/>
      <c r="S205" s="152"/>
      <c r="T205" s="152"/>
    </row>
    <row r="206" spans="1:20" ht="20.100000000000001" customHeight="1">
      <c r="A206" s="45" t="s">
        <v>82</v>
      </c>
      <c r="B206" s="19">
        <f>SUM(B208:B211)</f>
        <v>5</v>
      </c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56">
        <f>SUM(M208:M211)</f>
        <v>0</v>
      </c>
      <c r="N206" s="95"/>
      <c r="O206" s="69"/>
      <c r="P206" s="69"/>
      <c r="Q206" s="69"/>
      <c r="R206" s="69"/>
      <c r="S206" s="69"/>
      <c r="T206" s="69"/>
    </row>
    <row r="207" spans="1:20" ht="30" customHeight="1">
      <c r="A207" s="44" t="s">
        <v>11</v>
      </c>
      <c r="B207" s="1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53" t="s">
        <v>184</v>
      </c>
      <c r="N207" s="92" t="s">
        <v>184</v>
      </c>
      <c r="O207" s="87"/>
      <c r="P207" s="87"/>
      <c r="Q207" s="152"/>
      <c r="R207" s="152"/>
      <c r="S207" s="152"/>
      <c r="T207" s="152"/>
    </row>
    <row r="208" spans="1:20" ht="40.5" customHeight="1">
      <c r="A208" s="153" t="s">
        <v>67</v>
      </c>
      <c r="B208" s="12">
        <v>2</v>
      </c>
      <c r="C208" s="65" t="s">
        <v>208</v>
      </c>
      <c r="D208" s="66" t="s">
        <v>386</v>
      </c>
      <c r="E208" s="65" t="s">
        <v>209</v>
      </c>
      <c r="F208" s="77" t="s">
        <v>544</v>
      </c>
      <c r="G208" s="65" t="s">
        <v>212</v>
      </c>
      <c r="H208" s="66" t="s">
        <v>544</v>
      </c>
      <c r="I208" s="65" t="s">
        <v>261</v>
      </c>
      <c r="J208" s="68" t="s">
        <v>545</v>
      </c>
      <c r="K208" s="52" t="s">
        <v>211</v>
      </c>
      <c r="L208" s="64" t="s">
        <v>544</v>
      </c>
      <c r="M208" s="57"/>
      <c r="N208" s="93"/>
      <c r="O208" s="87"/>
      <c r="P208" s="87"/>
      <c r="Q208" s="152"/>
      <c r="R208" s="152"/>
      <c r="S208" s="152"/>
      <c r="T208" s="152"/>
    </row>
    <row r="209" spans="1:20" ht="36" customHeight="1">
      <c r="A209" s="154"/>
      <c r="B209" s="12"/>
      <c r="C209" s="65" t="s">
        <v>818</v>
      </c>
      <c r="D209" s="66" t="s">
        <v>819</v>
      </c>
      <c r="E209" s="65" t="s">
        <v>820</v>
      </c>
      <c r="F209" s="65" t="s">
        <v>821</v>
      </c>
      <c r="G209" s="65" t="s">
        <v>824</v>
      </c>
      <c r="H209" s="66" t="s">
        <v>825</v>
      </c>
      <c r="I209" s="65" t="s">
        <v>826</v>
      </c>
      <c r="J209" s="52" t="s">
        <v>827</v>
      </c>
      <c r="K209" s="52" t="s">
        <v>828</v>
      </c>
      <c r="L209" s="64" t="s">
        <v>829</v>
      </c>
      <c r="M209" s="57"/>
      <c r="N209" s="93"/>
      <c r="O209" s="87"/>
      <c r="P209" s="87"/>
      <c r="Q209" s="152"/>
      <c r="R209" s="152"/>
      <c r="S209" s="152"/>
      <c r="T209" s="152"/>
    </row>
    <row r="210" spans="1:20" ht="47.25" customHeight="1">
      <c r="A210" s="44" t="s">
        <v>64</v>
      </c>
      <c r="B210" s="12">
        <v>1</v>
      </c>
      <c r="C210" s="65" t="s">
        <v>262</v>
      </c>
      <c r="D210" s="66" t="s">
        <v>542</v>
      </c>
      <c r="E210" s="74" t="s">
        <v>520</v>
      </c>
      <c r="F210" s="66" t="s">
        <v>521</v>
      </c>
      <c r="I210" s="66"/>
      <c r="J210" s="64"/>
      <c r="K210" s="64"/>
      <c r="L210" s="64"/>
      <c r="M210" s="57"/>
      <c r="N210" s="93"/>
      <c r="O210" s="87"/>
      <c r="P210" s="87"/>
      <c r="Q210" s="152"/>
      <c r="R210" s="152"/>
      <c r="S210" s="152"/>
      <c r="T210" s="152"/>
    </row>
    <row r="211" spans="1:20" ht="49.5" customHeight="1">
      <c r="A211" s="153" t="s">
        <v>7</v>
      </c>
      <c r="B211" s="12">
        <v>2</v>
      </c>
      <c r="C211" s="74" t="s">
        <v>234</v>
      </c>
      <c r="D211" s="78" t="s">
        <v>543</v>
      </c>
      <c r="E211" s="74" t="s">
        <v>235</v>
      </c>
      <c r="F211" s="66"/>
      <c r="G211" s="66"/>
      <c r="H211" s="66"/>
      <c r="I211" s="66"/>
      <c r="J211" s="64"/>
      <c r="K211" s="64"/>
      <c r="L211" s="64"/>
      <c r="M211" s="57"/>
      <c r="N211" s="93"/>
      <c r="O211" s="87"/>
      <c r="P211" s="87"/>
      <c r="Q211" s="152"/>
      <c r="R211" s="152"/>
      <c r="S211" s="152"/>
      <c r="T211" s="152"/>
    </row>
    <row r="212" spans="1:20" ht="37.5" customHeight="1">
      <c r="A212" s="154"/>
      <c r="B212" s="12"/>
      <c r="C212" s="65" t="s">
        <v>818</v>
      </c>
      <c r="D212" s="66" t="s">
        <v>819</v>
      </c>
      <c r="E212" s="65" t="s">
        <v>820</v>
      </c>
      <c r="F212" s="65" t="s">
        <v>821</v>
      </c>
      <c r="G212" s="65" t="s">
        <v>824</v>
      </c>
      <c r="H212" s="66" t="s">
        <v>825</v>
      </c>
      <c r="I212" s="65" t="s">
        <v>826</v>
      </c>
      <c r="J212" s="52" t="s">
        <v>827</v>
      </c>
      <c r="K212" s="52" t="s">
        <v>828</v>
      </c>
      <c r="L212" s="64" t="s">
        <v>829</v>
      </c>
      <c r="M212" s="57"/>
      <c r="N212" s="93"/>
      <c r="O212" s="87"/>
      <c r="P212" s="87"/>
      <c r="Q212" s="152"/>
      <c r="R212" s="152"/>
      <c r="S212" s="152"/>
      <c r="T212" s="152"/>
    </row>
    <row r="213" spans="1:20" ht="20.100000000000001" customHeight="1">
      <c r="A213" s="45" t="s">
        <v>103</v>
      </c>
      <c r="B213" s="19">
        <f>SUM(B214:B219)</f>
        <v>5</v>
      </c>
      <c r="C213" s="69"/>
      <c r="D213" s="69"/>
      <c r="E213" s="69"/>
      <c r="F213" s="69"/>
      <c r="G213" s="69"/>
      <c r="H213" s="69"/>
      <c r="I213" s="69"/>
      <c r="J213" s="69"/>
      <c r="K213" s="69"/>
      <c r="L213" s="133"/>
      <c r="M213" s="134">
        <f>SUM(M214:M219)</f>
        <v>0</v>
      </c>
      <c r="N213" s="135"/>
      <c r="O213" s="69"/>
      <c r="P213" s="69"/>
      <c r="Q213" s="69"/>
      <c r="R213" s="69"/>
      <c r="S213" s="69"/>
      <c r="T213" s="69"/>
    </row>
    <row r="214" spans="1:20" ht="68.25" customHeight="1">
      <c r="A214" s="107" t="s">
        <v>136</v>
      </c>
      <c r="B214" s="12">
        <v>1</v>
      </c>
      <c r="C214" s="52" t="s">
        <v>236</v>
      </c>
      <c r="D214" s="64" t="s">
        <v>397</v>
      </c>
      <c r="E214" s="64" t="s">
        <v>872</v>
      </c>
      <c r="F214" s="64" t="s">
        <v>734</v>
      </c>
      <c r="G214" s="64" t="s">
        <v>907</v>
      </c>
      <c r="H214" s="64" t="s">
        <v>908</v>
      </c>
      <c r="I214" s="64" t="s">
        <v>905</v>
      </c>
      <c r="J214" s="64" t="s">
        <v>906</v>
      </c>
      <c r="K214" s="64" t="s">
        <v>885</v>
      </c>
      <c r="L214" s="64" t="s">
        <v>886</v>
      </c>
      <c r="M214" s="118"/>
      <c r="N214" s="169"/>
      <c r="O214" s="100" t="s">
        <v>740</v>
      </c>
      <c r="P214" s="100" t="s">
        <v>741</v>
      </c>
      <c r="Q214" s="106" t="s">
        <v>742</v>
      </c>
      <c r="R214" s="106" t="s">
        <v>909</v>
      </c>
      <c r="S214" s="106" t="s">
        <v>910</v>
      </c>
      <c r="T214" s="106" t="s">
        <v>911</v>
      </c>
    </row>
    <row r="215" spans="1:20" ht="44.25" customHeight="1">
      <c r="A215" s="107" t="s">
        <v>24</v>
      </c>
      <c r="B215" s="12">
        <v>1</v>
      </c>
      <c r="C215" s="67" t="s">
        <v>277</v>
      </c>
      <c r="D215" s="64" t="s">
        <v>278</v>
      </c>
      <c r="E215" s="70" t="s">
        <v>874</v>
      </c>
      <c r="F215" s="64" t="s">
        <v>873</v>
      </c>
      <c r="G215" s="67" t="s">
        <v>876</v>
      </c>
      <c r="H215" s="64" t="s">
        <v>875</v>
      </c>
      <c r="I215" s="64" t="s">
        <v>878</v>
      </c>
      <c r="J215" s="64" t="s">
        <v>877</v>
      </c>
      <c r="K215" s="64" t="s">
        <v>880</v>
      </c>
      <c r="L215" s="115" t="s">
        <v>879</v>
      </c>
      <c r="M215" s="116"/>
      <c r="N215" s="117"/>
      <c r="O215" s="87"/>
      <c r="P215" s="87"/>
      <c r="Q215" s="152"/>
      <c r="R215" s="152"/>
      <c r="S215" s="152"/>
      <c r="T215" s="152"/>
    </row>
    <row r="216" spans="1:20" ht="69" customHeight="1">
      <c r="A216" s="153" t="s">
        <v>25</v>
      </c>
      <c r="B216" s="12">
        <v>1</v>
      </c>
      <c r="C216" s="52" t="s">
        <v>238</v>
      </c>
      <c r="D216" s="64" t="s">
        <v>398</v>
      </c>
      <c r="E216" s="64" t="s">
        <v>889</v>
      </c>
      <c r="F216" s="64" t="s">
        <v>890</v>
      </c>
      <c r="G216" s="64" t="s">
        <v>887</v>
      </c>
      <c r="H216" s="64" t="s">
        <v>888</v>
      </c>
      <c r="I216" s="64" t="s">
        <v>883</v>
      </c>
      <c r="J216" s="64" t="s">
        <v>884</v>
      </c>
      <c r="K216" s="64" t="s">
        <v>881</v>
      </c>
      <c r="L216" s="64" t="s">
        <v>882</v>
      </c>
      <c r="M216" s="57"/>
      <c r="N216" s="93"/>
      <c r="O216" s="81" t="s">
        <v>781</v>
      </c>
      <c r="P216" s="81" t="s">
        <v>782</v>
      </c>
      <c r="Q216" s="103" t="s">
        <v>777</v>
      </c>
      <c r="R216" s="81" t="s">
        <v>778</v>
      </c>
      <c r="S216" s="152"/>
      <c r="T216" s="152"/>
    </row>
    <row r="217" spans="1:20" ht="69" customHeight="1">
      <c r="A217" s="154"/>
      <c r="B217" s="12"/>
      <c r="C217" s="52" t="s">
        <v>891</v>
      </c>
      <c r="D217" s="64" t="s">
        <v>892</v>
      </c>
      <c r="E217" s="64" t="s">
        <v>893</v>
      </c>
      <c r="F217" s="64" t="s">
        <v>894</v>
      </c>
      <c r="G217" s="64" t="s">
        <v>895</v>
      </c>
      <c r="H217" s="64" t="s">
        <v>896</v>
      </c>
      <c r="I217" s="64" t="s">
        <v>901</v>
      </c>
      <c r="J217" s="64" t="s">
        <v>902</v>
      </c>
      <c r="K217" s="64" t="s">
        <v>899</v>
      </c>
      <c r="L217" s="64" t="s">
        <v>900</v>
      </c>
      <c r="M217" s="57"/>
      <c r="N217" s="93"/>
      <c r="O217" s="100" t="s">
        <v>903</v>
      </c>
      <c r="P217" s="100" t="s">
        <v>904</v>
      </c>
      <c r="Q217" s="152"/>
      <c r="R217" s="152"/>
      <c r="S217" s="152"/>
      <c r="T217" s="152"/>
    </row>
    <row r="218" spans="1:20" ht="52.5" customHeight="1">
      <c r="A218" s="107" t="s">
        <v>175</v>
      </c>
      <c r="B218" s="12">
        <v>1</v>
      </c>
      <c r="C218" s="52" t="s">
        <v>228</v>
      </c>
      <c r="D218" s="52" t="s">
        <v>377</v>
      </c>
      <c r="E218" s="64" t="s">
        <v>897</v>
      </c>
      <c r="F218" s="64" t="s">
        <v>898</v>
      </c>
      <c r="G218" s="106" t="s">
        <v>919</v>
      </c>
      <c r="H218" s="106" t="s">
        <v>920</v>
      </c>
      <c r="I218" s="64" t="s">
        <v>771</v>
      </c>
      <c r="J218" s="64" t="s">
        <v>921</v>
      </c>
      <c r="K218" s="64"/>
      <c r="L218" s="64"/>
      <c r="M218" s="57"/>
      <c r="N218" s="93"/>
      <c r="O218" s="87"/>
      <c r="P218" s="87"/>
      <c r="Q218" s="152"/>
      <c r="R218" s="152"/>
      <c r="S218" s="152"/>
      <c r="T218" s="152"/>
    </row>
    <row r="219" spans="1:20" ht="46.5" customHeight="1">
      <c r="A219" s="107" t="s">
        <v>26</v>
      </c>
      <c r="B219" s="12">
        <v>1</v>
      </c>
      <c r="C219" s="52" t="s">
        <v>401</v>
      </c>
      <c r="D219" s="67" t="s">
        <v>402</v>
      </c>
      <c r="E219" s="52" t="s">
        <v>403</v>
      </c>
      <c r="F219" s="52" t="s">
        <v>404</v>
      </c>
      <c r="G219" s="52" t="s">
        <v>707</v>
      </c>
      <c r="H219" s="52" t="s">
        <v>708</v>
      </c>
      <c r="I219" s="64" t="s">
        <v>763</v>
      </c>
      <c r="J219" s="64" t="s">
        <v>764</v>
      </c>
      <c r="K219" s="64" t="s">
        <v>767</v>
      </c>
      <c r="L219" s="64" t="s">
        <v>918</v>
      </c>
      <c r="M219" s="57"/>
      <c r="N219" s="93"/>
      <c r="O219" s="87"/>
      <c r="P219" s="87"/>
      <c r="Q219" s="152"/>
      <c r="R219" s="152"/>
      <c r="S219" s="152"/>
      <c r="T219" s="152"/>
    </row>
    <row r="220" spans="1:20" ht="20.100000000000001" customHeight="1">
      <c r="A220" s="45" t="s">
        <v>4</v>
      </c>
      <c r="B220" s="19">
        <f>B221</f>
        <v>1</v>
      </c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56">
        <f>SUM(M221)</f>
        <v>0</v>
      </c>
      <c r="N220" s="95"/>
      <c r="O220" s="69"/>
      <c r="P220" s="69"/>
      <c r="Q220" s="69"/>
      <c r="R220" s="69"/>
      <c r="S220" s="69"/>
      <c r="T220" s="69"/>
    </row>
    <row r="221" spans="1:20" ht="39" customHeight="1" thickBot="1">
      <c r="A221" s="108" t="s">
        <v>9</v>
      </c>
      <c r="B221" s="20">
        <v>1</v>
      </c>
      <c r="C221" s="51" t="s">
        <v>199</v>
      </c>
      <c r="D221" s="64" t="s">
        <v>364</v>
      </c>
      <c r="E221" s="52" t="s">
        <v>401</v>
      </c>
      <c r="F221" s="67" t="s">
        <v>402</v>
      </c>
      <c r="G221" s="64" t="s">
        <v>924</v>
      </c>
      <c r="H221" s="64" t="s">
        <v>925</v>
      </c>
      <c r="I221" s="64" t="s">
        <v>789</v>
      </c>
      <c r="J221" s="64" t="s">
        <v>926</v>
      </c>
      <c r="K221" s="64" t="s">
        <v>803</v>
      </c>
      <c r="L221" s="64" t="s">
        <v>934</v>
      </c>
      <c r="M221" s="58"/>
      <c r="N221" s="96"/>
      <c r="O221" s="87"/>
      <c r="P221" s="87"/>
      <c r="Q221" s="152"/>
      <c r="R221" s="152"/>
      <c r="S221" s="152"/>
      <c r="T221" s="152"/>
    </row>
    <row r="222" spans="1:20" ht="49.5" customHeight="1" thickBot="1">
      <c r="A222" s="42" t="s">
        <v>62</v>
      </c>
      <c r="B222" s="16">
        <f>B223+B230+B244+B256+B269+B277</f>
        <v>55</v>
      </c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59">
        <f>M223+M230+M244+M256+M269+M277</f>
        <v>0</v>
      </c>
      <c r="N222" s="97"/>
      <c r="O222" s="87"/>
      <c r="P222" s="87"/>
      <c r="Q222" s="152"/>
      <c r="R222" s="152"/>
      <c r="S222" s="152"/>
      <c r="T222" s="152"/>
    </row>
    <row r="223" spans="1:20" ht="20.100000000000001" customHeight="1">
      <c r="A223" s="43" t="s">
        <v>81</v>
      </c>
      <c r="B223" s="21">
        <f>SUM(B225:B229)</f>
        <v>5</v>
      </c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0">
        <f>SUM(M225:M229)</f>
        <v>0</v>
      </c>
      <c r="N223" s="98"/>
      <c r="O223" s="69"/>
      <c r="P223" s="69"/>
      <c r="Q223" s="69"/>
      <c r="R223" s="69"/>
      <c r="S223" s="69"/>
      <c r="T223" s="69"/>
    </row>
    <row r="224" spans="1:20" ht="30" customHeight="1">
      <c r="A224" s="44" t="s">
        <v>104</v>
      </c>
      <c r="B224" s="1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53" t="s">
        <v>184</v>
      </c>
      <c r="N224" s="92" t="s">
        <v>184</v>
      </c>
      <c r="O224" s="87"/>
      <c r="P224" s="87"/>
      <c r="Q224" s="152"/>
      <c r="R224" s="152"/>
      <c r="S224" s="152"/>
      <c r="T224" s="152"/>
    </row>
    <row r="225" spans="1:20" ht="30" customHeight="1">
      <c r="A225" s="44" t="s">
        <v>166</v>
      </c>
      <c r="B225" s="12">
        <v>1</v>
      </c>
      <c r="C225" s="51" t="s">
        <v>240</v>
      </c>
      <c r="D225" s="70" t="s">
        <v>549</v>
      </c>
      <c r="E225" s="52" t="s">
        <v>242</v>
      </c>
      <c r="F225" s="64"/>
      <c r="G225" s="52" t="s">
        <v>295</v>
      </c>
      <c r="H225" s="64"/>
      <c r="I225" s="64" t="s">
        <v>296</v>
      </c>
      <c r="J225" s="64"/>
      <c r="K225" s="64"/>
      <c r="L225" s="64"/>
      <c r="M225" s="57"/>
      <c r="N225" s="93"/>
      <c r="O225" s="87"/>
      <c r="P225" s="87"/>
      <c r="Q225" s="152"/>
      <c r="R225" s="152"/>
      <c r="S225" s="152"/>
      <c r="T225" s="152"/>
    </row>
    <row r="226" spans="1:20" ht="30" customHeight="1">
      <c r="A226" s="107" t="s">
        <v>105</v>
      </c>
      <c r="B226" s="12">
        <v>1</v>
      </c>
      <c r="C226" s="51" t="s">
        <v>550</v>
      </c>
      <c r="D226" s="64" t="s">
        <v>551</v>
      </c>
      <c r="E226" s="52" t="s">
        <v>297</v>
      </c>
      <c r="F226" s="64"/>
      <c r="G226" s="68" t="s">
        <v>298</v>
      </c>
      <c r="H226" s="64"/>
      <c r="I226" s="64" t="s">
        <v>964</v>
      </c>
      <c r="J226" s="64" t="s">
        <v>965</v>
      </c>
      <c r="K226" s="64"/>
      <c r="L226" s="64"/>
      <c r="M226" s="57"/>
      <c r="N226" s="93"/>
      <c r="O226" s="87"/>
      <c r="P226" s="87"/>
      <c r="Q226" s="152"/>
      <c r="R226" s="152"/>
      <c r="S226" s="152"/>
      <c r="T226" s="152"/>
    </row>
    <row r="227" spans="1:20" ht="30" customHeight="1">
      <c r="A227" s="107" t="s">
        <v>177</v>
      </c>
      <c r="B227" s="12">
        <v>1</v>
      </c>
      <c r="C227" s="52" t="s">
        <v>242</v>
      </c>
      <c r="D227" s="67" t="s">
        <v>552</v>
      </c>
      <c r="E227" s="52" t="s">
        <v>242</v>
      </c>
      <c r="F227" s="64" t="s">
        <v>1028</v>
      </c>
      <c r="G227" s="64" t="s">
        <v>1027</v>
      </c>
      <c r="H227" s="64"/>
      <c r="I227" s="64"/>
      <c r="J227" s="64"/>
      <c r="K227" s="64"/>
      <c r="L227" s="64"/>
      <c r="M227" s="57"/>
      <c r="N227" s="93"/>
      <c r="O227" s="87"/>
      <c r="P227" s="87"/>
      <c r="Q227" s="152"/>
      <c r="R227" s="152"/>
      <c r="S227" s="152"/>
      <c r="T227" s="152"/>
    </row>
    <row r="228" spans="1:20" ht="30" customHeight="1">
      <c r="A228" s="44" t="s">
        <v>106</v>
      </c>
      <c r="B228" s="12">
        <v>1</v>
      </c>
      <c r="C228" s="52" t="s">
        <v>239</v>
      </c>
      <c r="D228" s="64" t="s">
        <v>553</v>
      </c>
      <c r="E228" s="68" t="s">
        <v>299</v>
      </c>
      <c r="F228" s="64"/>
      <c r="G228" s="64"/>
      <c r="H228" s="64"/>
      <c r="I228" s="64"/>
      <c r="J228" s="64"/>
      <c r="K228" s="64"/>
      <c r="L228" s="64"/>
      <c r="M228" s="57"/>
      <c r="N228" s="93"/>
      <c r="O228" s="87"/>
      <c r="P228" s="87"/>
      <c r="Q228" s="152"/>
      <c r="R228" s="152"/>
      <c r="S228" s="152"/>
      <c r="T228" s="152"/>
    </row>
    <row r="229" spans="1:20" ht="30" customHeight="1">
      <c r="A229" s="44" t="s">
        <v>107</v>
      </c>
      <c r="B229" s="12">
        <v>1</v>
      </c>
      <c r="C229" s="52" t="s">
        <v>242</v>
      </c>
      <c r="D229" s="64" t="s">
        <v>554</v>
      </c>
      <c r="E229" s="52" t="s">
        <v>300</v>
      </c>
      <c r="F229" s="64"/>
      <c r="G229" s="64"/>
      <c r="H229" s="64"/>
      <c r="I229" s="64"/>
      <c r="J229" s="64"/>
      <c r="K229" s="64"/>
      <c r="L229" s="64"/>
      <c r="M229" s="57"/>
      <c r="N229" s="93"/>
      <c r="O229" s="87"/>
      <c r="P229" s="87"/>
      <c r="Q229" s="152"/>
      <c r="R229" s="152"/>
      <c r="S229" s="152"/>
      <c r="T229" s="152"/>
    </row>
    <row r="230" spans="1:20" ht="20.100000000000001" customHeight="1">
      <c r="A230" s="45" t="s">
        <v>72</v>
      </c>
      <c r="B230" s="19">
        <f>B232+B233+B234+B235+B236+B237+B238+B239+B240+B241+B243</f>
        <v>21</v>
      </c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56">
        <f>SUM(M232:M243)</f>
        <v>0</v>
      </c>
      <c r="N230" s="95"/>
      <c r="O230" s="69"/>
      <c r="P230" s="69"/>
      <c r="Q230" s="69"/>
      <c r="R230" s="69"/>
      <c r="S230" s="69"/>
      <c r="T230" s="69"/>
    </row>
    <row r="231" spans="1:20" ht="30" customHeight="1">
      <c r="A231" s="44" t="s">
        <v>70</v>
      </c>
      <c r="B231" s="1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53" t="s">
        <v>184</v>
      </c>
      <c r="N231" s="92" t="s">
        <v>184</v>
      </c>
      <c r="O231" s="87"/>
      <c r="P231" s="87"/>
      <c r="Q231" s="152"/>
      <c r="R231" s="152"/>
      <c r="S231" s="152"/>
      <c r="T231" s="152"/>
    </row>
    <row r="232" spans="1:20" ht="30" customHeight="1">
      <c r="A232" s="44" t="s">
        <v>122</v>
      </c>
      <c r="B232" s="12">
        <v>2</v>
      </c>
      <c r="C232" s="52" t="s">
        <v>224</v>
      </c>
      <c r="D232" s="64" t="s">
        <v>555</v>
      </c>
      <c r="E232" s="52" t="s">
        <v>307</v>
      </c>
      <c r="F232" s="64"/>
      <c r="G232" s="64"/>
      <c r="H232" s="64"/>
      <c r="I232" s="64"/>
      <c r="J232" s="64"/>
      <c r="K232" s="64"/>
      <c r="L232" s="64"/>
      <c r="M232" s="57"/>
      <c r="N232" s="93"/>
      <c r="O232" s="87"/>
      <c r="P232" s="87"/>
      <c r="Q232" s="152"/>
      <c r="R232" s="152"/>
      <c r="S232" s="152"/>
      <c r="T232" s="152"/>
    </row>
    <row r="233" spans="1:20" ht="30" customHeight="1">
      <c r="A233" s="44" t="s">
        <v>32</v>
      </c>
      <c r="B233" s="12">
        <v>2</v>
      </c>
      <c r="C233" s="52" t="s">
        <v>301</v>
      </c>
      <c r="D233" s="64" t="s">
        <v>556</v>
      </c>
      <c r="E233" s="64"/>
      <c r="F233" s="64"/>
      <c r="G233" s="64"/>
      <c r="H233" s="64"/>
      <c r="I233" s="64"/>
      <c r="J233" s="64"/>
      <c r="K233" s="64"/>
      <c r="L233" s="64"/>
      <c r="M233" s="57"/>
      <c r="N233" s="93"/>
      <c r="O233" s="87"/>
      <c r="P233" s="87"/>
      <c r="Q233" s="152"/>
      <c r="R233" s="152"/>
      <c r="S233" s="152"/>
      <c r="T233" s="152"/>
    </row>
    <row r="234" spans="1:20" ht="30" customHeight="1">
      <c r="A234" s="44" t="s">
        <v>33</v>
      </c>
      <c r="B234" s="12">
        <v>2</v>
      </c>
      <c r="C234" s="65" t="s">
        <v>214</v>
      </c>
      <c r="D234" s="76" t="s">
        <v>557</v>
      </c>
      <c r="E234" s="66"/>
      <c r="F234" s="66"/>
      <c r="G234" s="66"/>
      <c r="H234" s="66"/>
      <c r="I234" s="66"/>
      <c r="J234" s="66"/>
      <c r="K234" s="66"/>
      <c r="L234" s="66"/>
      <c r="M234" s="57"/>
      <c r="N234" s="93"/>
      <c r="O234" s="87"/>
      <c r="P234" s="87"/>
      <c r="Q234" s="152"/>
      <c r="R234" s="152"/>
      <c r="S234" s="152"/>
      <c r="T234" s="152"/>
    </row>
    <row r="235" spans="1:20" ht="30" customHeight="1">
      <c r="A235" s="44" t="s">
        <v>34</v>
      </c>
      <c r="B235" s="12">
        <v>2</v>
      </c>
      <c r="C235" s="65" t="s">
        <v>302</v>
      </c>
      <c r="D235" s="80" t="s">
        <v>558</v>
      </c>
      <c r="E235" s="66"/>
      <c r="F235" s="66"/>
      <c r="G235" s="66"/>
      <c r="H235" s="66"/>
      <c r="I235" s="66"/>
      <c r="J235" s="66"/>
      <c r="K235" s="66"/>
      <c r="L235" s="66"/>
      <c r="M235" s="57"/>
      <c r="N235" s="93"/>
      <c r="O235" s="87"/>
      <c r="P235" s="87"/>
      <c r="Q235" s="152"/>
      <c r="R235" s="152"/>
      <c r="S235" s="152"/>
      <c r="T235" s="152"/>
    </row>
    <row r="236" spans="1:20" ht="30" customHeight="1">
      <c r="A236" s="44" t="s">
        <v>187</v>
      </c>
      <c r="B236" s="12">
        <v>2</v>
      </c>
      <c r="C236" s="65" t="s">
        <v>206</v>
      </c>
      <c r="D236" s="66" t="s">
        <v>587</v>
      </c>
      <c r="E236" s="74" t="s">
        <v>588</v>
      </c>
      <c r="F236" s="66" t="s">
        <v>589</v>
      </c>
      <c r="G236" s="74"/>
      <c r="H236" s="66"/>
      <c r="I236" s="66"/>
      <c r="J236" s="66"/>
      <c r="K236" s="66"/>
      <c r="L236" s="66"/>
      <c r="M236" s="57"/>
      <c r="N236" s="93"/>
      <c r="O236" s="87"/>
      <c r="P236" s="87"/>
      <c r="Q236" s="152"/>
      <c r="R236" s="152"/>
      <c r="S236" s="152"/>
      <c r="T236" s="152"/>
    </row>
    <row r="237" spans="1:20" ht="30" customHeight="1">
      <c r="A237" s="44" t="s">
        <v>2</v>
      </c>
      <c r="B237" s="12">
        <v>2</v>
      </c>
      <c r="C237" s="65" t="s">
        <v>303</v>
      </c>
      <c r="D237" s="66" t="s">
        <v>557</v>
      </c>
      <c r="E237" s="66"/>
      <c r="F237" s="66"/>
      <c r="G237" s="66"/>
      <c r="H237" s="66"/>
      <c r="I237" s="66"/>
      <c r="J237" s="66"/>
      <c r="K237" s="66"/>
      <c r="L237" s="66"/>
      <c r="M237" s="57"/>
      <c r="N237" s="93"/>
      <c r="O237" s="87"/>
      <c r="P237" s="87"/>
      <c r="Q237" s="152"/>
      <c r="R237" s="152"/>
      <c r="S237" s="152"/>
      <c r="T237" s="152"/>
    </row>
    <row r="238" spans="1:20" ht="30" customHeight="1">
      <c r="A238" s="44" t="s">
        <v>35</v>
      </c>
      <c r="B238" s="12">
        <v>2</v>
      </c>
      <c r="C238" s="65" t="s">
        <v>303</v>
      </c>
      <c r="D238" s="66" t="s">
        <v>557</v>
      </c>
      <c r="E238" s="65" t="s">
        <v>243</v>
      </c>
      <c r="F238" s="66"/>
      <c r="G238" s="66"/>
      <c r="H238" s="66"/>
      <c r="I238" s="66"/>
      <c r="J238" s="66"/>
      <c r="K238" s="66"/>
      <c r="L238" s="66"/>
      <c r="M238" s="57"/>
      <c r="N238" s="93"/>
      <c r="O238" s="87"/>
      <c r="P238" s="87"/>
      <c r="Q238" s="152"/>
      <c r="R238" s="152"/>
      <c r="S238" s="152"/>
      <c r="T238" s="152"/>
    </row>
    <row r="239" spans="1:20" ht="30" customHeight="1">
      <c r="A239" s="44" t="s">
        <v>36</v>
      </c>
      <c r="B239" s="12">
        <v>2</v>
      </c>
      <c r="C239" s="65" t="s">
        <v>242</v>
      </c>
      <c r="D239" s="65" t="s">
        <v>306</v>
      </c>
      <c r="E239" s="66"/>
      <c r="F239" s="66"/>
      <c r="G239" s="66"/>
      <c r="H239" s="66"/>
      <c r="I239" s="66"/>
      <c r="J239" s="66"/>
      <c r="K239" s="66"/>
      <c r="L239" s="66"/>
      <c r="M239" s="57"/>
      <c r="N239" s="93"/>
      <c r="O239" s="87"/>
      <c r="P239" s="87"/>
      <c r="Q239" s="152"/>
      <c r="R239" s="152"/>
      <c r="S239" s="152"/>
      <c r="T239" s="152"/>
    </row>
    <row r="240" spans="1:20" ht="30" customHeight="1">
      <c r="A240" s="44" t="s">
        <v>43</v>
      </c>
      <c r="B240" s="12">
        <v>2</v>
      </c>
      <c r="C240" s="52" t="s">
        <v>302</v>
      </c>
      <c r="D240" s="64" t="s">
        <v>560</v>
      </c>
      <c r="E240" s="52" t="s">
        <v>239</v>
      </c>
      <c r="F240" s="64" t="s">
        <v>553</v>
      </c>
      <c r="G240" s="64"/>
      <c r="H240" s="64"/>
      <c r="I240" s="64"/>
      <c r="J240" s="64"/>
      <c r="K240" s="64"/>
      <c r="L240" s="64"/>
      <c r="M240" s="57"/>
      <c r="N240" s="93"/>
      <c r="O240" s="87"/>
      <c r="P240" s="87"/>
      <c r="Q240" s="152"/>
      <c r="R240" s="152"/>
      <c r="S240" s="152"/>
      <c r="T240" s="152"/>
    </row>
    <row r="241" spans="1:20" ht="30" customHeight="1">
      <c r="A241" s="44" t="s">
        <v>176</v>
      </c>
      <c r="B241" s="12">
        <v>2</v>
      </c>
      <c r="C241" s="51" t="s">
        <v>304</v>
      </c>
      <c r="D241" s="64" t="s">
        <v>561</v>
      </c>
      <c r="E241" s="64"/>
      <c r="F241" s="64"/>
      <c r="G241" s="64"/>
      <c r="H241" s="64"/>
      <c r="I241" s="64"/>
      <c r="J241" s="64"/>
      <c r="K241" s="64"/>
      <c r="L241" s="64"/>
      <c r="M241" s="57"/>
      <c r="N241" s="93"/>
      <c r="O241" s="87"/>
      <c r="P241" s="87"/>
      <c r="Q241" s="152"/>
      <c r="R241" s="152"/>
      <c r="S241" s="152"/>
      <c r="T241" s="152"/>
    </row>
    <row r="242" spans="1:20" ht="30" customHeight="1">
      <c r="A242" s="44" t="s">
        <v>6</v>
      </c>
      <c r="B242" s="12">
        <v>-10</v>
      </c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57"/>
      <c r="N242" s="93"/>
      <c r="O242" s="87"/>
      <c r="P242" s="87"/>
      <c r="Q242" s="152"/>
      <c r="R242" s="152"/>
      <c r="S242" s="152"/>
      <c r="T242" s="152"/>
    </row>
    <row r="243" spans="1:20" ht="30" customHeight="1">
      <c r="A243" s="44" t="s">
        <v>18</v>
      </c>
      <c r="B243" s="12">
        <v>1</v>
      </c>
      <c r="C243" s="52" t="s">
        <v>305</v>
      </c>
      <c r="D243" s="64" t="s">
        <v>562</v>
      </c>
      <c r="E243" s="64"/>
      <c r="F243" s="64"/>
      <c r="G243" s="64"/>
      <c r="H243" s="64"/>
      <c r="I243" s="64"/>
      <c r="J243" s="64"/>
      <c r="K243" s="64"/>
      <c r="L243" s="64"/>
      <c r="M243" s="57"/>
      <c r="N243" s="93"/>
      <c r="O243" s="87"/>
      <c r="P243" s="87"/>
      <c r="Q243" s="152"/>
      <c r="R243" s="152"/>
      <c r="S243" s="152"/>
      <c r="T243" s="152"/>
    </row>
    <row r="244" spans="1:20" ht="20.100000000000001" customHeight="1">
      <c r="A244" s="45" t="s">
        <v>73</v>
      </c>
      <c r="B244" s="19">
        <f>SUM(B246:B255)</f>
        <v>10</v>
      </c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56">
        <f>SUM(M246:M255)</f>
        <v>0</v>
      </c>
      <c r="N244" s="95"/>
      <c r="O244" s="69"/>
      <c r="P244" s="69"/>
      <c r="Q244" s="69"/>
      <c r="R244" s="69"/>
      <c r="S244" s="69"/>
      <c r="T244" s="69"/>
    </row>
    <row r="245" spans="1:20" ht="30" customHeight="1">
      <c r="A245" s="44" t="s">
        <v>69</v>
      </c>
      <c r="B245" s="1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53" t="s">
        <v>184</v>
      </c>
      <c r="N245" s="92" t="s">
        <v>184</v>
      </c>
      <c r="O245" s="87"/>
      <c r="P245" s="87"/>
      <c r="Q245" s="152"/>
      <c r="R245" s="152"/>
      <c r="S245" s="152"/>
      <c r="T245" s="152"/>
    </row>
    <row r="246" spans="1:20" ht="30" customHeight="1">
      <c r="A246" s="44" t="s">
        <v>122</v>
      </c>
      <c r="B246" s="12">
        <v>1</v>
      </c>
      <c r="C246" s="52" t="s">
        <v>308</v>
      </c>
      <c r="D246" s="64" t="s">
        <v>563</v>
      </c>
      <c r="E246" s="64"/>
      <c r="F246" s="64"/>
      <c r="G246" s="64"/>
      <c r="H246" s="64"/>
      <c r="I246" s="64"/>
      <c r="J246" s="64"/>
      <c r="K246" s="64"/>
      <c r="L246" s="64"/>
      <c r="M246" s="57"/>
      <c r="N246" s="93"/>
      <c r="O246" s="87"/>
      <c r="P246" s="87"/>
      <c r="Q246" s="152"/>
      <c r="R246" s="152"/>
      <c r="S246" s="152"/>
      <c r="T246" s="152"/>
    </row>
    <row r="247" spans="1:20" ht="30" customHeight="1">
      <c r="A247" s="44" t="s">
        <v>32</v>
      </c>
      <c r="B247" s="12">
        <v>1</v>
      </c>
      <c r="C247" s="52" t="s">
        <v>308</v>
      </c>
      <c r="D247" s="70" t="s">
        <v>564</v>
      </c>
      <c r="E247" s="64"/>
      <c r="F247" s="64"/>
      <c r="G247" s="64"/>
      <c r="H247" s="64"/>
      <c r="I247" s="64"/>
      <c r="J247" s="64"/>
      <c r="K247" s="64"/>
      <c r="L247" s="64"/>
      <c r="M247" s="57"/>
      <c r="N247" s="93"/>
      <c r="O247" s="87"/>
      <c r="P247" s="87"/>
      <c r="Q247" s="152"/>
      <c r="R247" s="152"/>
      <c r="S247" s="152"/>
      <c r="T247" s="152"/>
    </row>
    <row r="248" spans="1:20" ht="30" customHeight="1">
      <c r="A248" s="107" t="s">
        <v>33</v>
      </c>
      <c r="B248" s="12">
        <v>1</v>
      </c>
      <c r="C248" s="52" t="s">
        <v>228</v>
      </c>
      <c r="D248" s="67" t="s">
        <v>557</v>
      </c>
      <c r="E248" s="64" t="s">
        <v>1030</v>
      </c>
      <c r="F248" s="64" t="s">
        <v>1029</v>
      </c>
      <c r="G248" s="64" t="s">
        <v>1032</v>
      </c>
      <c r="H248" s="64" t="s">
        <v>1031</v>
      </c>
      <c r="I248" s="64"/>
      <c r="J248" s="64"/>
      <c r="K248" s="64"/>
      <c r="L248" s="64"/>
      <c r="M248" s="57"/>
      <c r="N248" s="93"/>
      <c r="O248" s="87"/>
      <c r="P248" s="87"/>
      <c r="Q248" s="152"/>
      <c r="R248" s="152"/>
      <c r="S248" s="152"/>
      <c r="T248" s="152"/>
    </row>
    <row r="249" spans="1:20" ht="30" customHeight="1">
      <c r="A249" s="44" t="s">
        <v>34</v>
      </c>
      <c r="B249" s="12">
        <v>1</v>
      </c>
      <c r="C249" s="65" t="s">
        <v>228</v>
      </c>
      <c r="D249" s="80" t="s">
        <v>558</v>
      </c>
      <c r="E249" s="66"/>
      <c r="F249" s="64"/>
      <c r="G249" s="64"/>
      <c r="H249" s="64"/>
      <c r="I249" s="64"/>
      <c r="J249" s="64"/>
      <c r="K249" s="64"/>
      <c r="L249" s="64"/>
      <c r="M249" s="57"/>
      <c r="N249" s="93"/>
      <c r="O249" s="87"/>
      <c r="P249" s="87"/>
      <c r="Q249" s="152"/>
      <c r="R249" s="152"/>
      <c r="S249" s="152"/>
      <c r="T249" s="152"/>
    </row>
    <row r="250" spans="1:20" ht="30" customHeight="1">
      <c r="A250" s="44" t="s">
        <v>187</v>
      </c>
      <c r="B250" s="12">
        <v>1</v>
      </c>
      <c r="C250" s="65" t="s">
        <v>242</v>
      </c>
      <c r="D250" s="80" t="s">
        <v>559</v>
      </c>
      <c r="E250" s="65" t="s">
        <v>242</v>
      </c>
      <c r="F250" s="64"/>
      <c r="G250" s="64"/>
      <c r="H250" s="64"/>
      <c r="I250" s="64"/>
      <c r="J250" s="64"/>
      <c r="K250" s="64"/>
      <c r="L250" s="64"/>
      <c r="M250" s="57"/>
      <c r="N250" s="93"/>
      <c r="O250" s="87"/>
      <c r="P250" s="87"/>
      <c r="Q250" s="152"/>
      <c r="R250" s="152"/>
      <c r="S250" s="152"/>
      <c r="T250" s="152"/>
    </row>
    <row r="251" spans="1:20" ht="30" customHeight="1">
      <c r="A251" s="44" t="s">
        <v>2</v>
      </c>
      <c r="B251" s="12">
        <v>1</v>
      </c>
      <c r="C251" s="65" t="s">
        <v>231</v>
      </c>
      <c r="D251" s="66" t="s">
        <v>557</v>
      </c>
      <c r="E251" s="66"/>
      <c r="F251" s="64"/>
      <c r="G251" s="64"/>
      <c r="H251" s="64"/>
      <c r="I251" s="64"/>
      <c r="J251" s="64"/>
      <c r="K251" s="64"/>
      <c r="L251" s="64"/>
      <c r="M251" s="57"/>
      <c r="N251" s="93"/>
      <c r="O251" s="87"/>
      <c r="P251" s="87"/>
      <c r="Q251" s="152"/>
      <c r="R251" s="152"/>
      <c r="S251" s="152"/>
      <c r="T251" s="152"/>
    </row>
    <row r="252" spans="1:20" ht="30" customHeight="1">
      <c r="A252" s="44" t="s">
        <v>35</v>
      </c>
      <c r="B252" s="12">
        <v>1</v>
      </c>
      <c r="C252" s="51" t="s">
        <v>242</v>
      </c>
      <c r="D252" s="64"/>
      <c r="E252" s="64"/>
      <c r="F252" s="64"/>
      <c r="G252" s="64"/>
      <c r="H252" s="64"/>
      <c r="I252" s="64"/>
      <c r="J252" s="64"/>
      <c r="K252" s="64"/>
      <c r="L252" s="64"/>
      <c r="M252" s="57"/>
      <c r="N252" s="93"/>
      <c r="O252" s="87"/>
      <c r="P252" s="87"/>
      <c r="Q252" s="152"/>
      <c r="R252" s="152"/>
      <c r="S252" s="152"/>
      <c r="T252" s="152"/>
    </row>
    <row r="253" spans="1:20" ht="30" customHeight="1">
      <c r="A253" s="44" t="s">
        <v>36</v>
      </c>
      <c r="B253" s="12">
        <v>1</v>
      </c>
      <c r="C253" s="52" t="s">
        <v>263</v>
      </c>
      <c r="D253" s="64"/>
      <c r="E253" s="64"/>
      <c r="F253" s="64"/>
      <c r="G253" s="64"/>
      <c r="H253" s="64"/>
      <c r="I253" s="64"/>
      <c r="J253" s="64"/>
      <c r="K253" s="64"/>
      <c r="L253" s="64"/>
      <c r="M253" s="57"/>
      <c r="N253" s="93"/>
      <c r="O253" s="87"/>
      <c r="P253" s="87"/>
      <c r="Q253" s="152"/>
      <c r="R253" s="152"/>
      <c r="S253" s="152"/>
      <c r="T253" s="152"/>
    </row>
    <row r="254" spans="1:20" ht="30" customHeight="1">
      <c r="A254" s="44" t="s">
        <v>43</v>
      </c>
      <c r="B254" s="12">
        <v>1</v>
      </c>
      <c r="C254" s="51" t="s">
        <v>309</v>
      </c>
      <c r="D254" s="64" t="s">
        <v>554</v>
      </c>
      <c r="E254" s="64"/>
      <c r="F254" s="64"/>
      <c r="G254" s="64"/>
      <c r="H254" s="64"/>
      <c r="I254" s="64"/>
      <c r="J254" s="64"/>
      <c r="K254" s="64"/>
      <c r="L254" s="64"/>
      <c r="M254" s="57"/>
      <c r="N254" s="93"/>
      <c r="O254" s="87"/>
      <c r="P254" s="87"/>
      <c r="Q254" s="152"/>
      <c r="R254" s="152"/>
      <c r="S254" s="152"/>
      <c r="T254" s="152"/>
    </row>
    <row r="255" spans="1:20" ht="30" customHeight="1">
      <c r="A255" s="44" t="s">
        <v>176</v>
      </c>
      <c r="B255" s="12">
        <v>1</v>
      </c>
      <c r="C255" s="51" t="s">
        <v>304</v>
      </c>
      <c r="D255" s="64"/>
      <c r="E255" s="64"/>
      <c r="F255" s="64"/>
      <c r="G255" s="64"/>
      <c r="H255" s="64"/>
      <c r="I255" s="64"/>
      <c r="J255" s="64"/>
      <c r="K255" s="64"/>
      <c r="L255" s="64"/>
      <c r="M255" s="57"/>
      <c r="N255" s="93"/>
      <c r="O255" s="87"/>
      <c r="P255" s="87"/>
      <c r="Q255" s="152"/>
      <c r="R255" s="152"/>
      <c r="S255" s="152"/>
      <c r="T255" s="152"/>
    </row>
    <row r="256" spans="1:20" ht="20.100000000000001" customHeight="1">
      <c r="A256" s="45" t="s">
        <v>82</v>
      </c>
      <c r="B256" s="19">
        <f>SUM(B258:B268)</f>
        <v>11</v>
      </c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56">
        <f>SUM(M258:M268)</f>
        <v>0</v>
      </c>
      <c r="N256" s="95"/>
      <c r="O256" s="69"/>
      <c r="P256" s="69"/>
      <c r="Q256" s="69"/>
      <c r="R256" s="69"/>
      <c r="S256" s="69"/>
      <c r="T256" s="69"/>
    </row>
    <row r="257" spans="1:20" ht="30" customHeight="1">
      <c r="A257" s="44" t="s">
        <v>11</v>
      </c>
      <c r="B257" s="1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53" t="s">
        <v>184</v>
      </c>
      <c r="N257" s="92" t="s">
        <v>184</v>
      </c>
      <c r="O257" s="87"/>
      <c r="P257" s="87"/>
      <c r="Q257" s="152"/>
      <c r="R257" s="152"/>
      <c r="S257" s="152"/>
      <c r="T257" s="152"/>
    </row>
    <row r="258" spans="1:20" ht="30" customHeight="1">
      <c r="A258" s="44" t="s">
        <v>122</v>
      </c>
      <c r="B258" s="12">
        <v>1</v>
      </c>
      <c r="C258" s="51" t="s">
        <v>304</v>
      </c>
      <c r="D258" s="64" t="s">
        <v>563</v>
      </c>
      <c r="E258" s="64"/>
      <c r="F258" s="64"/>
      <c r="G258" s="64"/>
      <c r="H258" s="64"/>
      <c r="I258" s="64"/>
      <c r="J258" s="64"/>
      <c r="K258" s="64"/>
      <c r="L258" s="64"/>
      <c r="M258" s="57"/>
      <c r="N258" s="93"/>
      <c r="O258" s="87"/>
      <c r="P258" s="87"/>
      <c r="Q258" s="152"/>
      <c r="R258" s="152"/>
      <c r="S258" s="152"/>
      <c r="T258" s="152"/>
    </row>
    <row r="259" spans="1:20" ht="30" customHeight="1">
      <c r="A259" s="44" t="s">
        <v>32</v>
      </c>
      <c r="B259" s="12">
        <v>1</v>
      </c>
      <c r="C259" s="51" t="s">
        <v>310</v>
      </c>
      <c r="D259" s="64"/>
      <c r="E259" s="51" t="s">
        <v>311</v>
      </c>
      <c r="F259" s="64"/>
      <c r="G259" s="64"/>
      <c r="H259" s="64"/>
      <c r="I259" s="64"/>
      <c r="J259" s="64"/>
      <c r="K259" s="64"/>
      <c r="L259" s="64"/>
      <c r="M259" s="57"/>
      <c r="N259" s="93"/>
      <c r="O259" s="87"/>
      <c r="P259" s="87"/>
      <c r="Q259" s="152"/>
      <c r="R259" s="152"/>
      <c r="S259" s="152"/>
      <c r="T259" s="152"/>
    </row>
    <row r="260" spans="1:20" ht="30" customHeight="1">
      <c r="A260" s="44" t="s">
        <v>33</v>
      </c>
      <c r="B260" s="12">
        <v>1</v>
      </c>
      <c r="C260" s="51" t="s">
        <v>242</v>
      </c>
      <c r="D260" s="67" t="s">
        <v>557</v>
      </c>
      <c r="E260" s="64"/>
      <c r="F260" s="64"/>
      <c r="G260" s="64"/>
      <c r="H260" s="64"/>
      <c r="I260" s="64"/>
      <c r="J260" s="64"/>
      <c r="K260" s="64"/>
      <c r="L260" s="64"/>
      <c r="M260" s="57"/>
      <c r="N260" s="93"/>
      <c r="O260" s="87"/>
      <c r="P260" s="87"/>
      <c r="Q260" s="152"/>
      <c r="R260" s="152"/>
      <c r="S260" s="152"/>
      <c r="T260" s="152"/>
    </row>
    <row r="261" spans="1:20" ht="30" customHeight="1">
      <c r="A261" s="44" t="s">
        <v>34</v>
      </c>
      <c r="B261" s="12">
        <v>1</v>
      </c>
      <c r="C261" s="65" t="s">
        <v>263</v>
      </c>
      <c r="D261" s="80" t="s">
        <v>558</v>
      </c>
      <c r="E261" s="66"/>
      <c r="F261" s="64"/>
      <c r="G261" s="64"/>
      <c r="H261" s="64"/>
      <c r="I261" s="64"/>
      <c r="J261" s="64"/>
      <c r="K261" s="64"/>
      <c r="L261" s="64"/>
      <c r="M261" s="57"/>
      <c r="N261" s="93"/>
      <c r="O261" s="87"/>
      <c r="P261" s="87"/>
      <c r="Q261" s="152"/>
      <c r="R261" s="152"/>
      <c r="S261" s="152"/>
      <c r="T261" s="152"/>
    </row>
    <row r="262" spans="1:20" ht="30" customHeight="1">
      <c r="A262" s="44" t="s">
        <v>187</v>
      </c>
      <c r="B262" s="12">
        <v>1</v>
      </c>
      <c r="C262" s="65" t="s">
        <v>260</v>
      </c>
      <c r="D262" s="66" t="s">
        <v>587</v>
      </c>
      <c r="E262" s="66"/>
      <c r="F262" s="64"/>
      <c r="G262" s="64"/>
      <c r="H262" s="64"/>
      <c r="I262" s="64"/>
      <c r="J262" s="64"/>
      <c r="K262" s="64"/>
      <c r="L262" s="64"/>
      <c r="M262" s="57"/>
      <c r="N262" s="93"/>
      <c r="O262" s="87"/>
      <c r="P262" s="87"/>
      <c r="Q262" s="152"/>
      <c r="R262" s="152"/>
      <c r="S262" s="152"/>
      <c r="T262" s="152"/>
    </row>
    <row r="263" spans="1:20" ht="30" customHeight="1">
      <c r="A263" s="44" t="s">
        <v>2</v>
      </c>
      <c r="B263" s="12">
        <v>1</v>
      </c>
      <c r="C263" s="65" t="s">
        <v>231</v>
      </c>
      <c r="D263" s="66"/>
      <c r="E263" s="66"/>
      <c r="F263" s="64"/>
      <c r="G263" s="64"/>
      <c r="H263" s="64"/>
      <c r="I263" s="64"/>
      <c r="J263" s="64"/>
      <c r="K263" s="64"/>
      <c r="L263" s="64"/>
      <c r="M263" s="57"/>
      <c r="N263" s="93"/>
      <c r="O263" s="87"/>
      <c r="P263" s="87"/>
      <c r="Q263" s="152"/>
      <c r="R263" s="152"/>
      <c r="S263" s="152"/>
      <c r="T263" s="152"/>
    </row>
    <row r="264" spans="1:20" ht="30" customHeight="1">
      <c r="A264" s="44" t="s">
        <v>35</v>
      </c>
      <c r="B264" s="12">
        <v>1</v>
      </c>
      <c r="C264" s="52" t="s">
        <v>231</v>
      </c>
      <c r="D264" s="64"/>
      <c r="E264" s="64"/>
      <c r="F264" s="64"/>
      <c r="G264" s="64"/>
      <c r="H264" s="64"/>
      <c r="I264" s="64"/>
      <c r="J264" s="64"/>
      <c r="K264" s="64"/>
      <c r="L264" s="64"/>
      <c r="M264" s="57"/>
      <c r="N264" s="93"/>
      <c r="O264" s="87"/>
      <c r="P264" s="87"/>
      <c r="Q264" s="152"/>
      <c r="R264" s="152"/>
      <c r="S264" s="152"/>
      <c r="T264" s="152"/>
    </row>
    <row r="265" spans="1:20" ht="30" customHeight="1">
      <c r="A265" s="44" t="s">
        <v>36</v>
      </c>
      <c r="B265" s="12">
        <v>1</v>
      </c>
      <c r="C265" s="51" t="s">
        <v>242</v>
      </c>
      <c r="D265" s="52" t="s">
        <v>306</v>
      </c>
      <c r="E265" s="64"/>
      <c r="F265" s="64"/>
      <c r="G265" s="64"/>
      <c r="H265" s="64"/>
      <c r="I265" s="64"/>
      <c r="J265" s="64"/>
      <c r="K265" s="64"/>
      <c r="L265" s="64"/>
      <c r="M265" s="57"/>
      <c r="N265" s="93"/>
      <c r="O265" s="87"/>
      <c r="P265" s="87"/>
      <c r="Q265" s="152"/>
      <c r="R265" s="152"/>
      <c r="S265" s="152"/>
      <c r="T265" s="152"/>
    </row>
    <row r="266" spans="1:20" ht="30" customHeight="1">
      <c r="A266" s="44" t="s">
        <v>43</v>
      </c>
      <c r="B266" s="12">
        <v>1</v>
      </c>
      <c r="C266" s="51" t="s">
        <v>309</v>
      </c>
      <c r="D266" s="64" t="s">
        <v>554</v>
      </c>
      <c r="E266" s="64"/>
      <c r="F266" s="64"/>
      <c r="G266" s="64"/>
      <c r="H266" s="64"/>
      <c r="I266" s="64"/>
      <c r="J266" s="64"/>
      <c r="K266" s="64"/>
      <c r="L266" s="64"/>
      <c r="M266" s="57"/>
      <c r="N266" s="93"/>
      <c r="O266" s="87"/>
      <c r="P266" s="87"/>
      <c r="Q266" s="152"/>
      <c r="R266" s="152"/>
      <c r="S266" s="152"/>
      <c r="T266" s="152"/>
    </row>
    <row r="267" spans="1:20" ht="30" customHeight="1">
      <c r="A267" s="44" t="s">
        <v>176</v>
      </c>
      <c r="B267" s="12">
        <v>1</v>
      </c>
      <c r="C267" s="51" t="s">
        <v>309</v>
      </c>
      <c r="D267" s="64"/>
      <c r="E267" s="64"/>
      <c r="F267" s="64"/>
      <c r="G267" s="64"/>
      <c r="H267" s="64"/>
      <c r="I267" s="64"/>
      <c r="J267" s="64"/>
      <c r="K267" s="64"/>
      <c r="L267" s="64"/>
      <c r="M267" s="57"/>
      <c r="N267" s="93"/>
      <c r="O267" s="87"/>
      <c r="P267" s="87"/>
      <c r="Q267" s="152"/>
      <c r="R267" s="152"/>
      <c r="S267" s="152"/>
      <c r="T267" s="152"/>
    </row>
    <row r="268" spans="1:20" ht="30" customHeight="1">
      <c r="A268" s="44" t="s">
        <v>37</v>
      </c>
      <c r="B268" s="12">
        <v>1</v>
      </c>
      <c r="C268" s="52" t="s">
        <v>305</v>
      </c>
      <c r="D268" s="64"/>
      <c r="E268" s="52"/>
      <c r="F268" s="64"/>
      <c r="G268" s="64"/>
      <c r="H268" s="64"/>
      <c r="I268" s="64"/>
      <c r="J268" s="64"/>
      <c r="K268" s="64"/>
      <c r="L268" s="64"/>
      <c r="M268" s="57"/>
      <c r="N268" s="93"/>
      <c r="O268" s="87"/>
      <c r="P268" s="87"/>
      <c r="Q268" s="152"/>
      <c r="R268" s="152"/>
      <c r="S268" s="152"/>
      <c r="T268" s="152"/>
    </row>
    <row r="269" spans="1:20" ht="20.100000000000001" customHeight="1">
      <c r="A269" s="45" t="s">
        <v>103</v>
      </c>
      <c r="B269" s="19">
        <f>SUM(B270:B276)</f>
        <v>7</v>
      </c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56">
        <f>SUM(M270:M276)</f>
        <v>0</v>
      </c>
      <c r="N269" s="95"/>
      <c r="O269" s="69"/>
      <c r="P269" s="69"/>
      <c r="Q269" s="69"/>
      <c r="R269" s="69"/>
      <c r="S269" s="69"/>
      <c r="T269" s="69"/>
    </row>
    <row r="270" spans="1:20" ht="30" customHeight="1">
      <c r="A270" s="44" t="s">
        <v>38</v>
      </c>
      <c r="B270" s="12">
        <v>1</v>
      </c>
      <c r="C270" s="52" t="s">
        <v>304</v>
      </c>
      <c r="D270" s="64"/>
      <c r="E270" s="68" t="s">
        <v>312</v>
      </c>
      <c r="F270" s="64"/>
      <c r="G270" s="52" t="s">
        <v>241</v>
      </c>
      <c r="H270" s="64"/>
      <c r="I270" s="64"/>
      <c r="J270" s="64"/>
      <c r="K270" s="64"/>
      <c r="L270" s="64"/>
      <c r="M270" s="57"/>
      <c r="N270" s="93"/>
      <c r="O270" s="87"/>
      <c r="P270" s="87"/>
      <c r="Q270" s="152"/>
      <c r="R270" s="152"/>
      <c r="S270" s="152"/>
      <c r="T270" s="152"/>
    </row>
    <row r="271" spans="1:20" ht="30" customHeight="1">
      <c r="A271" s="44" t="s">
        <v>39</v>
      </c>
      <c r="B271" s="12">
        <v>1</v>
      </c>
      <c r="C271" s="52" t="s">
        <v>207</v>
      </c>
      <c r="D271" s="64" t="s">
        <v>313</v>
      </c>
      <c r="E271" s="64"/>
      <c r="F271" s="64"/>
      <c r="G271" s="64"/>
      <c r="H271" s="64"/>
      <c r="I271" s="64"/>
      <c r="J271" s="64"/>
      <c r="K271" s="64"/>
      <c r="L271" s="64"/>
      <c r="M271" s="57"/>
      <c r="N271" s="93"/>
      <c r="O271" s="87"/>
      <c r="P271" s="87"/>
      <c r="Q271" s="152"/>
      <c r="R271" s="152"/>
      <c r="S271" s="152"/>
      <c r="T271" s="152"/>
    </row>
    <row r="272" spans="1:20" ht="30" customHeight="1">
      <c r="A272" s="44" t="s">
        <v>52</v>
      </c>
      <c r="B272" s="12">
        <v>1</v>
      </c>
      <c r="C272" s="52" t="s">
        <v>314</v>
      </c>
      <c r="D272" s="64" t="s">
        <v>313</v>
      </c>
      <c r="E272" s="64"/>
      <c r="F272" s="64"/>
      <c r="G272" s="64"/>
      <c r="H272" s="64"/>
      <c r="I272" s="64"/>
      <c r="J272" s="64"/>
      <c r="K272" s="64"/>
      <c r="L272" s="64"/>
      <c r="M272" s="57"/>
      <c r="N272" s="93"/>
      <c r="O272" s="87"/>
      <c r="P272" s="87"/>
      <c r="Q272" s="152"/>
      <c r="R272" s="152"/>
      <c r="S272" s="152"/>
      <c r="T272" s="152"/>
    </row>
    <row r="273" spans="1:20" ht="30" customHeight="1">
      <c r="A273" s="44" t="s">
        <v>40</v>
      </c>
      <c r="B273" s="12">
        <v>1</v>
      </c>
      <c r="C273" s="52" t="s">
        <v>314</v>
      </c>
      <c r="D273" s="64"/>
      <c r="E273" s="64"/>
      <c r="F273" s="64"/>
      <c r="G273" s="64"/>
      <c r="H273" s="64"/>
      <c r="I273" s="64"/>
      <c r="J273" s="64"/>
      <c r="K273" s="64"/>
      <c r="L273" s="64"/>
      <c r="M273" s="57"/>
      <c r="N273" s="93"/>
      <c r="O273" s="87"/>
      <c r="P273" s="87"/>
      <c r="Q273" s="152"/>
      <c r="R273" s="152"/>
      <c r="S273" s="152"/>
      <c r="T273" s="152"/>
    </row>
    <row r="274" spans="1:20" ht="30" customHeight="1">
      <c r="A274" s="44" t="s">
        <v>41</v>
      </c>
      <c r="B274" s="12">
        <v>1</v>
      </c>
      <c r="C274" s="52" t="s">
        <v>210</v>
      </c>
      <c r="D274" s="64"/>
      <c r="E274" s="64"/>
      <c r="F274" s="64"/>
      <c r="G274" s="64"/>
      <c r="H274" s="64"/>
      <c r="I274" s="64"/>
      <c r="J274" s="64"/>
      <c r="K274" s="64"/>
      <c r="L274" s="64"/>
      <c r="M274" s="57"/>
      <c r="N274" s="93"/>
      <c r="O274" s="87"/>
      <c r="P274" s="87"/>
      <c r="Q274" s="152"/>
      <c r="R274" s="152"/>
      <c r="S274" s="152"/>
      <c r="T274" s="152"/>
    </row>
    <row r="275" spans="1:20" ht="30" customHeight="1">
      <c r="A275" s="44" t="s">
        <v>42</v>
      </c>
      <c r="B275" s="12">
        <v>1</v>
      </c>
      <c r="C275" s="52" t="s">
        <v>312</v>
      </c>
      <c r="D275" s="64"/>
      <c r="E275" s="64"/>
      <c r="F275" s="64"/>
      <c r="G275" s="64"/>
      <c r="H275" s="64"/>
      <c r="I275" s="64"/>
      <c r="J275" s="64"/>
      <c r="K275" s="64"/>
      <c r="L275" s="64"/>
      <c r="M275" s="57"/>
      <c r="N275" s="93"/>
      <c r="O275" s="87"/>
      <c r="P275" s="87"/>
      <c r="Q275" s="152"/>
      <c r="R275" s="152"/>
      <c r="S275" s="152"/>
      <c r="T275" s="152"/>
    </row>
    <row r="276" spans="1:20" ht="30" customHeight="1">
      <c r="A276" s="107" t="s">
        <v>8</v>
      </c>
      <c r="B276" s="12">
        <v>1</v>
      </c>
      <c r="C276" s="51" t="s">
        <v>310</v>
      </c>
      <c r="D276" s="52"/>
      <c r="E276" s="52" t="s">
        <v>705</v>
      </c>
      <c r="F276" s="52" t="s">
        <v>706</v>
      </c>
      <c r="G276" s="66" t="s">
        <v>966</v>
      </c>
      <c r="H276" s="64" t="s">
        <v>961</v>
      </c>
      <c r="I276" s="66" t="s">
        <v>967</v>
      </c>
      <c r="J276" s="64" t="s">
        <v>962</v>
      </c>
      <c r="K276" s="66" t="s">
        <v>968</v>
      </c>
      <c r="L276" s="64" t="s">
        <v>963</v>
      </c>
      <c r="M276" s="57"/>
      <c r="N276" s="93"/>
      <c r="O276" s="87"/>
      <c r="P276" s="87"/>
      <c r="Q276" s="152"/>
      <c r="R276" s="152"/>
      <c r="S276" s="152"/>
      <c r="T276" s="152"/>
    </row>
    <row r="277" spans="1:20" ht="20.100000000000001" customHeight="1">
      <c r="A277" s="45" t="s">
        <v>4</v>
      </c>
      <c r="B277" s="19">
        <f>B278</f>
        <v>1</v>
      </c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56">
        <f>SUM(M278)</f>
        <v>0</v>
      </c>
      <c r="N277" s="95"/>
      <c r="O277" s="69"/>
      <c r="P277" s="69"/>
      <c r="Q277" s="69"/>
      <c r="R277" s="69"/>
      <c r="S277" s="69"/>
      <c r="T277" s="69"/>
    </row>
    <row r="278" spans="1:20" ht="30" customHeight="1" thickBot="1">
      <c r="A278" s="46" t="s">
        <v>9</v>
      </c>
      <c r="B278" s="20">
        <v>1</v>
      </c>
      <c r="C278" s="52" t="s">
        <v>311</v>
      </c>
      <c r="D278" s="52" t="s">
        <v>365</v>
      </c>
      <c r="E278" s="52" t="s">
        <v>705</v>
      </c>
      <c r="F278" s="52" t="s">
        <v>706</v>
      </c>
      <c r="G278" s="64"/>
      <c r="H278" s="64"/>
      <c r="I278" s="64"/>
      <c r="J278" s="64"/>
      <c r="K278" s="64"/>
      <c r="L278" s="64"/>
      <c r="M278" s="58"/>
      <c r="N278" s="96"/>
      <c r="O278" s="87"/>
      <c r="P278" s="87"/>
      <c r="Q278" s="152"/>
      <c r="R278" s="152"/>
      <c r="S278" s="152"/>
      <c r="T278" s="152"/>
    </row>
    <row r="279" spans="1:20" ht="58.5" customHeight="1" thickBot="1">
      <c r="A279" s="42" t="s">
        <v>178</v>
      </c>
      <c r="B279" s="16">
        <f>B280+B291+B298+B303+B309+B316</f>
        <v>31</v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59">
        <f>M280+M291+M298+M303+M309+M316</f>
        <v>0</v>
      </c>
      <c r="N279" s="97"/>
      <c r="O279" s="87"/>
      <c r="P279" s="87"/>
      <c r="Q279" s="152"/>
      <c r="R279" s="152"/>
      <c r="S279" s="152"/>
      <c r="T279" s="152"/>
    </row>
    <row r="280" spans="1:20" ht="20.100000000000001" customHeight="1">
      <c r="A280" s="43" t="s">
        <v>81</v>
      </c>
      <c r="B280" s="21">
        <f>SUM(B282:B290)</f>
        <v>9</v>
      </c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0">
        <f>SUM(M282:M290)</f>
        <v>0</v>
      </c>
      <c r="N280" s="98"/>
      <c r="O280" s="69"/>
      <c r="P280" s="69"/>
      <c r="Q280" s="69"/>
      <c r="R280" s="69"/>
      <c r="S280" s="69"/>
      <c r="T280" s="69"/>
    </row>
    <row r="281" spans="1:20" ht="30" customHeight="1">
      <c r="A281" s="44" t="s">
        <v>179</v>
      </c>
      <c r="B281" s="1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53" t="s">
        <v>184</v>
      </c>
      <c r="N281" s="92" t="s">
        <v>184</v>
      </c>
      <c r="O281" s="87"/>
      <c r="P281" s="87"/>
      <c r="Q281" s="152"/>
      <c r="R281" s="152"/>
      <c r="S281" s="152"/>
      <c r="T281" s="152"/>
    </row>
    <row r="282" spans="1:20" ht="30" customHeight="1">
      <c r="A282" s="44" t="s">
        <v>108</v>
      </c>
      <c r="B282" s="12">
        <v>1</v>
      </c>
      <c r="C282" s="52" t="s">
        <v>207</v>
      </c>
      <c r="D282" s="67" t="s">
        <v>315</v>
      </c>
      <c r="E282" s="64"/>
      <c r="F282" s="64"/>
      <c r="G282" s="64"/>
      <c r="H282" s="64"/>
      <c r="I282" s="64"/>
      <c r="J282" s="64"/>
      <c r="K282" s="64"/>
      <c r="L282" s="64"/>
      <c r="M282" s="57"/>
      <c r="N282" s="93"/>
      <c r="O282" s="87"/>
      <c r="P282" s="87"/>
      <c r="Q282" s="152"/>
      <c r="R282" s="152"/>
      <c r="S282" s="152"/>
      <c r="T282" s="152"/>
    </row>
    <row r="283" spans="1:20" ht="30" customHeight="1">
      <c r="A283" s="44" t="s">
        <v>109</v>
      </c>
      <c r="B283" s="12">
        <v>1</v>
      </c>
      <c r="C283" s="52" t="s">
        <v>316</v>
      </c>
      <c r="D283" s="64" t="s">
        <v>565</v>
      </c>
      <c r="E283" s="52" t="s">
        <v>317</v>
      </c>
      <c r="F283" s="64"/>
      <c r="G283" s="64"/>
      <c r="H283" s="64"/>
      <c r="I283" s="64"/>
      <c r="J283" s="64"/>
      <c r="K283" s="64"/>
      <c r="L283" s="64"/>
      <c r="M283" s="57"/>
      <c r="N283" s="93"/>
      <c r="O283" s="87"/>
      <c r="P283" s="87"/>
      <c r="Q283" s="152"/>
      <c r="R283" s="152"/>
      <c r="S283" s="152"/>
      <c r="T283" s="152"/>
    </row>
    <row r="284" spans="1:20" ht="30" customHeight="1">
      <c r="A284" s="44" t="s">
        <v>53</v>
      </c>
      <c r="B284" s="12">
        <v>1</v>
      </c>
      <c r="C284" s="52" t="s">
        <v>318</v>
      </c>
      <c r="D284" s="64"/>
      <c r="E284" s="64"/>
      <c r="F284" s="64"/>
      <c r="G284" s="64"/>
      <c r="H284" s="64"/>
      <c r="I284" s="64"/>
      <c r="J284" s="64"/>
      <c r="K284" s="64"/>
      <c r="L284" s="64"/>
      <c r="M284" s="57"/>
      <c r="N284" s="93"/>
      <c r="O284" s="87"/>
      <c r="P284" s="87"/>
      <c r="Q284" s="152"/>
      <c r="R284" s="152"/>
      <c r="S284" s="152"/>
      <c r="T284" s="152"/>
    </row>
    <row r="285" spans="1:20" ht="30" customHeight="1">
      <c r="A285" s="44" t="s">
        <v>110</v>
      </c>
      <c r="B285" s="12">
        <v>1</v>
      </c>
      <c r="C285" s="52" t="s">
        <v>319</v>
      </c>
      <c r="D285" s="52" t="s">
        <v>566</v>
      </c>
      <c r="E285" s="64"/>
      <c r="F285" s="64"/>
      <c r="G285" s="64"/>
      <c r="H285" s="64"/>
      <c r="I285" s="64"/>
      <c r="J285" s="64"/>
      <c r="K285" s="64"/>
      <c r="L285" s="64"/>
      <c r="M285" s="57"/>
      <c r="N285" s="93"/>
      <c r="O285" s="87"/>
      <c r="P285" s="87"/>
      <c r="Q285" s="152"/>
      <c r="R285" s="152"/>
      <c r="S285" s="152"/>
      <c r="T285" s="152"/>
    </row>
    <row r="286" spans="1:20" ht="30" customHeight="1">
      <c r="A286" s="44" t="s">
        <v>119</v>
      </c>
      <c r="B286" s="12">
        <v>1</v>
      </c>
      <c r="C286" s="52" t="s">
        <v>318</v>
      </c>
      <c r="D286" s="64"/>
      <c r="E286" s="64"/>
      <c r="F286" s="64"/>
      <c r="G286" s="64"/>
      <c r="H286" s="64"/>
      <c r="I286" s="64"/>
      <c r="J286" s="64"/>
      <c r="K286" s="64"/>
      <c r="L286" s="64"/>
      <c r="M286" s="57"/>
      <c r="N286" s="93"/>
      <c r="O286" s="87"/>
      <c r="P286" s="87"/>
      <c r="Q286" s="152"/>
      <c r="R286" s="152"/>
      <c r="S286" s="152"/>
      <c r="T286" s="152"/>
    </row>
    <row r="287" spans="1:20" ht="30" customHeight="1">
      <c r="A287" s="44" t="s">
        <v>46</v>
      </c>
      <c r="B287" s="12">
        <v>1</v>
      </c>
      <c r="C287" s="52" t="s">
        <v>320</v>
      </c>
      <c r="D287" s="67" t="s">
        <v>567</v>
      </c>
      <c r="E287" s="64"/>
      <c r="F287" s="64"/>
      <c r="G287" s="64"/>
      <c r="H287" s="64"/>
      <c r="I287" s="64"/>
      <c r="J287" s="64"/>
      <c r="K287" s="64"/>
      <c r="L287" s="64"/>
      <c r="M287" s="57"/>
      <c r="N287" s="93"/>
      <c r="O287" s="87"/>
      <c r="P287" s="87"/>
      <c r="Q287" s="152"/>
      <c r="R287" s="152"/>
      <c r="S287" s="152"/>
      <c r="T287" s="152"/>
    </row>
    <row r="288" spans="1:20" ht="30" customHeight="1">
      <c r="A288" s="44" t="s">
        <v>147</v>
      </c>
      <c r="B288" s="12">
        <v>1</v>
      </c>
      <c r="C288" s="52" t="s">
        <v>321</v>
      </c>
      <c r="D288" s="67" t="s">
        <v>568</v>
      </c>
      <c r="E288" s="64"/>
      <c r="F288" s="64"/>
      <c r="G288" s="64"/>
      <c r="H288" s="64"/>
      <c r="I288" s="64"/>
      <c r="J288" s="64"/>
      <c r="K288" s="64"/>
      <c r="L288" s="64"/>
      <c r="M288" s="57"/>
      <c r="N288" s="93"/>
      <c r="O288" s="87"/>
      <c r="P288" s="87"/>
      <c r="Q288" s="152"/>
      <c r="R288" s="152"/>
      <c r="S288" s="152"/>
      <c r="T288" s="152"/>
    </row>
    <row r="289" spans="1:20" ht="30" customHeight="1">
      <c r="A289" s="44" t="s">
        <v>111</v>
      </c>
      <c r="B289" s="12">
        <v>1</v>
      </c>
      <c r="C289" s="52" t="s">
        <v>314</v>
      </c>
      <c r="D289" s="52" t="s">
        <v>569</v>
      </c>
      <c r="E289" s="64"/>
      <c r="F289" s="64"/>
      <c r="G289" s="64"/>
      <c r="H289" s="64"/>
      <c r="I289" s="64"/>
      <c r="J289" s="64"/>
      <c r="K289" s="64"/>
      <c r="L289" s="64"/>
      <c r="M289" s="57"/>
      <c r="N289" s="93"/>
      <c r="O289" s="87"/>
      <c r="P289" s="87"/>
      <c r="Q289" s="152"/>
      <c r="R289" s="152"/>
      <c r="S289" s="152"/>
      <c r="T289" s="152"/>
    </row>
    <row r="290" spans="1:20" ht="30" customHeight="1">
      <c r="A290" s="44" t="s">
        <v>112</v>
      </c>
      <c r="B290" s="12">
        <v>1</v>
      </c>
      <c r="C290" s="52" t="s">
        <v>314</v>
      </c>
      <c r="D290" s="64"/>
      <c r="E290" s="64"/>
      <c r="F290" s="64"/>
      <c r="G290" s="64"/>
      <c r="H290" s="64"/>
      <c r="I290" s="64"/>
      <c r="J290" s="64"/>
      <c r="K290" s="64"/>
      <c r="L290" s="64"/>
      <c r="M290" s="57"/>
      <c r="N290" s="93"/>
      <c r="O290" s="87"/>
      <c r="P290" s="87"/>
      <c r="Q290" s="152"/>
      <c r="R290" s="152"/>
      <c r="S290" s="152"/>
      <c r="T290" s="152"/>
    </row>
    <row r="291" spans="1:20" ht="20.100000000000001" customHeight="1">
      <c r="A291" s="45" t="s">
        <v>72</v>
      </c>
      <c r="B291" s="19">
        <f>B293+B294+B295+B297</f>
        <v>7</v>
      </c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56">
        <f>SUM(M293:M297)</f>
        <v>0</v>
      </c>
      <c r="N291" s="95"/>
      <c r="O291" s="69"/>
      <c r="P291" s="69"/>
      <c r="Q291" s="69"/>
      <c r="R291" s="69"/>
      <c r="S291" s="69"/>
      <c r="T291" s="69"/>
    </row>
    <row r="292" spans="1:20" ht="30" customHeight="1">
      <c r="A292" s="44" t="s">
        <v>70</v>
      </c>
      <c r="B292" s="1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53" t="s">
        <v>184</v>
      </c>
      <c r="N292" s="92" t="s">
        <v>184</v>
      </c>
      <c r="O292" s="87"/>
      <c r="P292" s="87"/>
      <c r="Q292" s="152"/>
      <c r="R292" s="152"/>
      <c r="S292" s="152"/>
      <c r="T292" s="152"/>
    </row>
    <row r="293" spans="1:20" ht="30" customHeight="1">
      <c r="A293" s="44" t="s">
        <v>45</v>
      </c>
      <c r="B293" s="12">
        <v>2</v>
      </c>
      <c r="C293" s="52" t="s">
        <v>242</v>
      </c>
      <c r="D293" s="52" t="s">
        <v>570</v>
      </c>
      <c r="E293" s="64"/>
      <c r="F293" s="64"/>
      <c r="G293" s="64"/>
      <c r="H293" s="64"/>
      <c r="I293" s="64"/>
      <c r="J293" s="64"/>
      <c r="K293" s="64"/>
      <c r="L293" s="64"/>
      <c r="M293" s="57"/>
      <c r="N293" s="93"/>
      <c r="O293" s="87"/>
      <c r="P293" s="87"/>
      <c r="Q293" s="152"/>
      <c r="R293" s="152"/>
      <c r="S293" s="152"/>
      <c r="T293" s="152"/>
    </row>
    <row r="294" spans="1:20" ht="30" customHeight="1">
      <c r="A294" s="44" t="s">
        <v>120</v>
      </c>
      <c r="B294" s="12">
        <v>2</v>
      </c>
      <c r="C294" s="51" t="s">
        <v>242</v>
      </c>
      <c r="D294" s="52" t="s">
        <v>570</v>
      </c>
      <c r="E294" s="64"/>
      <c r="F294" s="64"/>
      <c r="G294" s="64"/>
      <c r="H294" s="64"/>
      <c r="I294" s="64"/>
      <c r="J294" s="64"/>
      <c r="K294" s="64"/>
      <c r="L294" s="64"/>
      <c r="M294" s="57"/>
      <c r="N294" s="93"/>
      <c r="O294" s="87"/>
      <c r="P294" s="87"/>
      <c r="Q294" s="152"/>
      <c r="R294" s="152"/>
      <c r="S294" s="152"/>
      <c r="T294" s="152"/>
    </row>
    <row r="295" spans="1:20" ht="30" customHeight="1">
      <c r="A295" s="44" t="s">
        <v>46</v>
      </c>
      <c r="B295" s="12">
        <v>2</v>
      </c>
      <c r="C295" s="52" t="s">
        <v>314</v>
      </c>
      <c r="D295" s="67" t="s">
        <v>567</v>
      </c>
      <c r="E295" s="64"/>
      <c r="F295" s="64"/>
      <c r="G295" s="64"/>
      <c r="H295" s="64"/>
      <c r="I295" s="64"/>
      <c r="J295" s="64"/>
      <c r="K295" s="64"/>
      <c r="L295" s="64"/>
      <c r="M295" s="57"/>
      <c r="N295" s="93"/>
      <c r="O295" s="87"/>
      <c r="P295" s="87"/>
      <c r="Q295" s="152"/>
      <c r="R295" s="152"/>
      <c r="S295" s="152"/>
      <c r="T295" s="152"/>
    </row>
    <row r="296" spans="1:20" ht="30" customHeight="1">
      <c r="A296" s="44" t="s">
        <v>6</v>
      </c>
      <c r="B296" s="12">
        <v>-3</v>
      </c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57"/>
      <c r="N296" s="93"/>
      <c r="O296" s="87"/>
      <c r="P296" s="87"/>
      <c r="Q296" s="152"/>
      <c r="R296" s="152"/>
      <c r="S296" s="152"/>
      <c r="T296" s="152"/>
    </row>
    <row r="297" spans="1:20" ht="30" customHeight="1">
      <c r="A297" s="44" t="s">
        <v>18</v>
      </c>
      <c r="B297" s="12">
        <v>1</v>
      </c>
      <c r="C297" s="51" t="s">
        <v>242</v>
      </c>
      <c r="D297" s="52" t="s">
        <v>570</v>
      </c>
      <c r="E297" s="64"/>
      <c r="F297" s="64"/>
      <c r="G297" s="64"/>
      <c r="H297" s="64"/>
      <c r="I297" s="64"/>
      <c r="J297" s="64"/>
      <c r="K297" s="64"/>
      <c r="L297" s="64"/>
      <c r="M297" s="57"/>
      <c r="N297" s="93"/>
      <c r="O297" s="87"/>
      <c r="P297" s="87"/>
      <c r="Q297" s="152"/>
      <c r="R297" s="152"/>
      <c r="S297" s="152"/>
      <c r="T297" s="152"/>
    </row>
    <row r="298" spans="1:20" ht="20.100000000000001" customHeight="1">
      <c r="A298" s="45" t="s">
        <v>73</v>
      </c>
      <c r="B298" s="19">
        <f>SUM(B300:B302)</f>
        <v>3</v>
      </c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56">
        <f>SUM(M300:M302)</f>
        <v>0</v>
      </c>
      <c r="N298" s="95"/>
      <c r="O298" s="69"/>
      <c r="P298" s="69"/>
      <c r="Q298" s="69"/>
      <c r="R298" s="69"/>
      <c r="S298" s="69"/>
      <c r="T298" s="69"/>
    </row>
    <row r="299" spans="1:20" ht="30" customHeight="1">
      <c r="A299" s="44" t="s">
        <v>69</v>
      </c>
      <c r="B299" s="1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53" t="s">
        <v>184</v>
      </c>
      <c r="N299" s="92" t="s">
        <v>184</v>
      </c>
      <c r="O299" s="87"/>
      <c r="P299" s="87"/>
      <c r="Q299" s="152"/>
      <c r="R299" s="152"/>
      <c r="S299" s="152"/>
      <c r="T299" s="152"/>
    </row>
    <row r="300" spans="1:20" ht="30" customHeight="1">
      <c r="A300" s="44" t="s">
        <v>45</v>
      </c>
      <c r="B300" s="12">
        <v>1</v>
      </c>
      <c r="C300" s="68" t="s">
        <v>320</v>
      </c>
      <c r="D300" s="67" t="s">
        <v>567</v>
      </c>
      <c r="E300" s="72" t="s">
        <v>310</v>
      </c>
      <c r="F300" s="64"/>
      <c r="G300" s="64"/>
      <c r="H300" s="64"/>
      <c r="I300" s="64"/>
      <c r="J300" s="64"/>
      <c r="K300" s="64"/>
      <c r="L300" s="64"/>
      <c r="M300" s="57"/>
      <c r="N300" s="93"/>
      <c r="O300" s="87"/>
      <c r="P300" s="87"/>
      <c r="Q300" s="152"/>
      <c r="R300" s="152"/>
      <c r="S300" s="152"/>
      <c r="T300" s="152"/>
    </row>
    <row r="301" spans="1:20" ht="30" customHeight="1">
      <c r="A301" s="44" t="s">
        <v>120</v>
      </c>
      <c r="B301" s="12">
        <v>1</v>
      </c>
      <c r="C301" s="68" t="s">
        <v>314</v>
      </c>
      <c r="D301" s="64"/>
      <c r="E301" s="64"/>
      <c r="F301" s="64"/>
      <c r="G301" s="64"/>
      <c r="H301" s="64"/>
      <c r="I301" s="64"/>
      <c r="J301" s="64"/>
      <c r="K301" s="64"/>
      <c r="L301" s="64"/>
      <c r="M301" s="57"/>
      <c r="N301" s="93"/>
      <c r="O301" s="87"/>
      <c r="P301" s="87"/>
      <c r="Q301" s="152"/>
      <c r="R301" s="152"/>
      <c r="S301" s="152"/>
      <c r="T301" s="152"/>
    </row>
    <row r="302" spans="1:20" ht="30" customHeight="1">
      <c r="A302" s="44" t="s">
        <v>46</v>
      </c>
      <c r="B302" s="12">
        <v>1</v>
      </c>
      <c r="C302" s="68" t="s">
        <v>314</v>
      </c>
      <c r="D302" s="64"/>
      <c r="E302" s="64"/>
      <c r="F302" s="64"/>
      <c r="G302" s="64"/>
      <c r="H302" s="64"/>
      <c r="I302" s="64"/>
      <c r="J302" s="64"/>
      <c r="K302" s="64"/>
      <c r="L302" s="64"/>
      <c r="M302" s="57"/>
      <c r="N302" s="93"/>
      <c r="O302" s="87"/>
      <c r="P302" s="87"/>
      <c r="Q302" s="152"/>
      <c r="R302" s="152"/>
      <c r="S302" s="152"/>
      <c r="T302" s="152"/>
    </row>
    <row r="303" spans="1:20" ht="20.100000000000001" customHeight="1">
      <c r="A303" s="45" t="s">
        <v>82</v>
      </c>
      <c r="B303" s="19">
        <f>SUM(B305:B308)</f>
        <v>5</v>
      </c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56">
        <f>SUM(M305:M308)</f>
        <v>0</v>
      </c>
      <c r="N303" s="95"/>
      <c r="O303" s="69"/>
      <c r="P303" s="69"/>
      <c r="Q303" s="69"/>
      <c r="R303" s="69"/>
      <c r="S303" s="69"/>
      <c r="T303" s="69"/>
    </row>
    <row r="304" spans="1:20" ht="30" customHeight="1">
      <c r="A304" s="44" t="s">
        <v>11</v>
      </c>
      <c r="B304" s="1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53" t="s">
        <v>184</v>
      </c>
      <c r="N304" s="92" t="s">
        <v>184</v>
      </c>
      <c r="O304" s="87"/>
      <c r="P304" s="87"/>
      <c r="Q304" s="152"/>
      <c r="R304" s="152"/>
      <c r="S304" s="152"/>
      <c r="T304" s="152"/>
    </row>
    <row r="305" spans="1:20" ht="30" customHeight="1">
      <c r="A305" s="44" t="s">
        <v>45</v>
      </c>
      <c r="B305" s="12">
        <v>1</v>
      </c>
      <c r="C305" s="68" t="s">
        <v>318</v>
      </c>
      <c r="D305" s="64" t="s">
        <v>322</v>
      </c>
      <c r="E305" s="64"/>
      <c r="F305" s="64"/>
      <c r="G305" s="64"/>
      <c r="H305" s="64"/>
      <c r="I305" s="64"/>
      <c r="J305" s="64"/>
      <c r="K305" s="64"/>
      <c r="L305" s="64"/>
      <c r="M305" s="57"/>
      <c r="N305" s="93"/>
      <c r="O305" s="87"/>
      <c r="P305" s="87"/>
      <c r="Q305" s="152"/>
      <c r="R305" s="152"/>
      <c r="S305" s="152"/>
      <c r="T305" s="152"/>
    </row>
    <row r="306" spans="1:20" ht="30" customHeight="1">
      <c r="A306" s="44" t="s">
        <v>120</v>
      </c>
      <c r="B306" s="12">
        <v>1</v>
      </c>
      <c r="C306" s="68" t="s">
        <v>318</v>
      </c>
      <c r="D306" s="64" t="s">
        <v>323</v>
      </c>
      <c r="E306" s="64"/>
      <c r="F306" s="64"/>
      <c r="G306" s="64"/>
      <c r="H306" s="64"/>
      <c r="I306" s="64"/>
      <c r="J306" s="64"/>
      <c r="K306" s="64"/>
      <c r="L306" s="64"/>
      <c r="M306" s="57"/>
      <c r="N306" s="93"/>
      <c r="O306" s="87"/>
      <c r="P306" s="87"/>
      <c r="Q306" s="152"/>
      <c r="R306" s="152"/>
      <c r="S306" s="152"/>
      <c r="T306" s="152"/>
    </row>
    <row r="307" spans="1:20" ht="30" customHeight="1">
      <c r="A307" s="44" t="s">
        <v>46</v>
      </c>
      <c r="B307" s="12">
        <v>1</v>
      </c>
      <c r="C307" s="68" t="s">
        <v>318</v>
      </c>
      <c r="D307" s="64" t="s">
        <v>322</v>
      </c>
      <c r="E307" s="64"/>
      <c r="F307" s="64"/>
      <c r="G307" s="64"/>
      <c r="H307" s="64"/>
      <c r="I307" s="64"/>
      <c r="J307" s="64"/>
      <c r="K307" s="64"/>
      <c r="L307" s="64"/>
      <c r="M307" s="57"/>
      <c r="N307" s="93"/>
      <c r="O307" s="87"/>
      <c r="P307" s="87"/>
      <c r="Q307" s="152"/>
      <c r="R307" s="152"/>
      <c r="S307" s="152"/>
      <c r="T307" s="152"/>
    </row>
    <row r="308" spans="1:20" ht="30" customHeight="1">
      <c r="A308" s="44" t="s">
        <v>7</v>
      </c>
      <c r="B308" s="12">
        <v>2</v>
      </c>
      <c r="C308" s="68" t="s">
        <v>318</v>
      </c>
      <c r="D308" s="64" t="s">
        <v>322</v>
      </c>
      <c r="E308" s="64"/>
      <c r="F308" s="64"/>
      <c r="G308" s="64"/>
      <c r="H308" s="64"/>
      <c r="I308" s="64"/>
      <c r="J308" s="64"/>
      <c r="K308" s="64"/>
      <c r="L308" s="64"/>
      <c r="M308" s="57"/>
      <c r="N308" s="93"/>
      <c r="O308" s="87"/>
      <c r="P308" s="87"/>
      <c r="Q308" s="152"/>
      <c r="R308" s="152"/>
      <c r="S308" s="152"/>
      <c r="T308" s="152"/>
    </row>
    <row r="309" spans="1:20" ht="20.100000000000001" customHeight="1">
      <c r="A309" s="45" t="s">
        <v>103</v>
      </c>
      <c r="B309" s="19">
        <f>SUM(B310:B315)</f>
        <v>6</v>
      </c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56">
        <f>SUM(M310:M315)</f>
        <v>0</v>
      </c>
      <c r="N309" s="95"/>
      <c r="O309" s="69"/>
      <c r="P309" s="69"/>
      <c r="Q309" s="69"/>
      <c r="R309" s="69"/>
      <c r="S309" s="69"/>
      <c r="T309" s="69"/>
    </row>
    <row r="310" spans="1:20" ht="30" customHeight="1">
      <c r="A310" s="44" t="s">
        <v>196</v>
      </c>
      <c r="B310" s="12">
        <v>1</v>
      </c>
      <c r="C310" s="52" t="s">
        <v>324</v>
      </c>
      <c r="D310" s="64"/>
      <c r="E310" s="64"/>
      <c r="F310" s="64"/>
      <c r="G310" s="64"/>
      <c r="H310" s="64"/>
      <c r="I310" s="64"/>
      <c r="J310" s="64"/>
      <c r="K310" s="64"/>
      <c r="L310" s="64"/>
      <c r="M310" s="57"/>
      <c r="N310" s="93"/>
      <c r="O310" s="87"/>
      <c r="P310" s="87"/>
      <c r="Q310" s="152"/>
      <c r="R310" s="152"/>
      <c r="S310" s="152"/>
      <c r="T310" s="152"/>
    </row>
    <row r="311" spans="1:20" ht="30" customHeight="1">
      <c r="A311" s="44" t="s">
        <v>47</v>
      </c>
      <c r="B311" s="12">
        <v>1</v>
      </c>
      <c r="C311" s="52" t="s">
        <v>325</v>
      </c>
      <c r="D311" s="64"/>
      <c r="E311" s="52" t="s">
        <v>326</v>
      </c>
      <c r="F311" s="64"/>
      <c r="G311" s="52" t="s">
        <v>327</v>
      </c>
      <c r="H311" s="66"/>
      <c r="I311" s="74" t="s">
        <v>590</v>
      </c>
      <c r="J311" s="66" t="s">
        <v>591</v>
      </c>
      <c r="K311" s="64" t="s">
        <v>1038</v>
      </c>
      <c r="L311" s="64" t="s">
        <v>1037</v>
      </c>
      <c r="M311" s="57"/>
      <c r="N311" s="93"/>
      <c r="O311" s="87"/>
      <c r="P311" s="87"/>
      <c r="Q311" s="152"/>
      <c r="R311" s="152"/>
      <c r="S311" s="152"/>
      <c r="T311" s="152"/>
    </row>
    <row r="312" spans="1:20" ht="30" customHeight="1">
      <c r="A312" s="107" t="s">
        <v>49</v>
      </c>
      <c r="B312" s="12">
        <v>1</v>
      </c>
      <c r="C312" s="52" t="s">
        <v>328</v>
      </c>
      <c r="D312" s="67" t="s">
        <v>563</v>
      </c>
      <c r="E312" s="64" t="s">
        <v>1036</v>
      </c>
      <c r="F312" s="64" t="s">
        <v>1035</v>
      </c>
      <c r="G312" s="64"/>
      <c r="H312" s="64"/>
      <c r="I312" s="64"/>
      <c r="J312" s="64"/>
      <c r="K312" s="64"/>
      <c r="L312" s="64"/>
      <c r="M312" s="57"/>
      <c r="N312" s="93"/>
      <c r="O312" s="87"/>
      <c r="P312" s="87"/>
      <c r="Q312" s="152"/>
      <c r="R312" s="152"/>
      <c r="S312" s="152"/>
      <c r="T312" s="152"/>
    </row>
    <row r="313" spans="1:20" ht="30" customHeight="1">
      <c r="A313" s="44" t="s">
        <v>48</v>
      </c>
      <c r="B313" s="12">
        <v>1</v>
      </c>
      <c r="C313" s="52" t="s">
        <v>329</v>
      </c>
      <c r="D313" s="64"/>
      <c r="E313" s="64"/>
      <c r="F313" s="64"/>
      <c r="G313" s="64"/>
      <c r="H313" s="64"/>
      <c r="I313" s="64"/>
      <c r="J313" s="64"/>
      <c r="K313" s="64"/>
      <c r="L313" s="64"/>
      <c r="M313" s="57"/>
      <c r="N313" s="93"/>
      <c r="O313" s="87"/>
      <c r="P313" s="87"/>
      <c r="Q313" s="152"/>
      <c r="R313" s="152"/>
      <c r="S313" s="152"/>
      <c r="T313" s="152"/>
    </row>
    <row r="314" spans="1:20" ht="30" customHeight="1">
      <c r="A314" s="107" t="s">
        <v>180</v>
      </c>
      <c r="B314" s="12">
        <v>1</v>
      </c>
      <c r="C314" s="52" t="s">
        <v>330</v>
      </c>
      <c r="D314" s="64" t="s">
        <v>1034</v>
      </c>
      <c r="E314" s="64" t="s">
        <v>1033</v>
      </c>
      <c r="F314" s="64"/>
      <c r="G314" s="64"/>
      <c r="H314" s="64"/>
      <c r="I314" s="64"/>
      <c r="J314" s="64"/>
      <c r="K314" s="64"/>
      <c r="L314" s="64"/>
      <c r="M314" s="57"/>
      <c r="N314" s="93"/>
      <c r="O314" s="87"/>
      <c r="P314" s="87"/>
      <c r="Q314" s="152"/>
      <c r="R314" s="152"/>
      <c r="S314" s="152"/>
      <c r="T314" s="152"/>
    </row>
    <row r="315" spans="1:20" ht="30" customHeight="1">
      <c r="A315" s="44" t="s">
        <v>8</v>
      </c>
      <c r="B315" s="12">
        <v>1</v>
      </c>
      <c r="C315" s="52" t="s">
        <v>318</v>
      </c>
      <c r="D315" s="64" t="s">
        <v>331</v>
      </c>
      <c r="E315" s="64"/>
      <c r="F315" s="64"/>
      <c r="G315" s="64"/>
      <c r="H315" s="64"/>
      <c r="I315" s="64"/>
      <c r="J315" s="64"/>
      <c r="K315" s="64"/>
      <c r="L315" s="64"/>
      <c r="M315" s="57"/>
      <c r="N315" s="93"/>
      <c r="O315" s="87"/>
      <c r="P315" s="87"/>
      <c r="Q315" s="152"/>
      <c r="R315" s="152"/>
      <c r="S315" s="152"/>
      <c r="T315" s="152"/>
    </row>
    <row r="316" spans="1:20" ht="20.100000000000001" customHeight="1">
      <c r="A316" s="45" t="s">
        <v>4</v>
      </c>
      <c r="B316" s="19">
        <f>B317</f>
        <v>1</v>
      </c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56">
        <f>SUM(M317)</f>
        <v>0</v>
      </c>
      <c r="N316" s="95"/>
      <c r="O316" s="69"/>
      <c r="P316" s="69"/>
      <c r="Q316" s="69"/>
      <c r="R316" s="69"/>
      <c r="S316" s="69"/>
      <c r="T316" s="69"/>
    </row>
    <row r="317" spans="1:20" ht="30" customHeight="1" thickBot="1">
      <c r="A317" s="46" t="s">
        <v>9</v>
      </c>
      <c r="B317" s="20">
        <v>1</v>
      </c>
      <c r="C317" s="68" t="s">
        <v>318</v>
      </c>
      <c r="D317" s="64" t="s">
        <v>332</v>
      </c>
      <c r="E317" s="68" t="s">
        <v>318</v>
      </c>
      <c r="F317" s="64" t="s">
        <v>323</v>
      </c>
      <c r="G317" s="64"/>
      <c r="H317" s="64"/>
      <c r="I317" s="64"/>
      <c r="J317" s="64"/>
      <c r="K317" s="64"/>
      <c r="L317" s="64"/>
      <c r="M317" s="58"/>
      <c r="N317" s="96"/>
      <c r="O317" s="87"/>
      <c r="P317" s="87"/>
      <c r="Q317" s="152"/>
      <c r="R317" s="152"/>
      <c r="S317" s="152"/>
      <c r="T317" s="152"/>
    </row>
    <row r="318" spans="1:20" ht="30" customHeight="1" thickBot="1">
      <c r="A318" s="42" t="s">
        <v>50</v>
      </c>
      <c r="B318" s="16">
        <f>B319+B325+B331+B335+B340+B344</f>
        <v>19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59">
        <f>M319+M325+M331+M335+M340+M344</f>
        <v>0</v>
      </c>
      <c r="N318" s="97"/>
      <c r="O318" s="87"/>
      <c r="P318" s="87"/>
      <c r="Q318" s="152"/>
      <c r="R318" s="152"/>
      <c r="S318" s="152"/>
      <c r="T318" s="152"/>
    </row>
    <row r="319" spans="1:20" ht="20.100000000000001" customHeight="1">
      <c r="A319" s="43" t="s">
        <v>81</v>
      </c>
      <c r="B319" s="21">
        <f>SUM(B321:B324)</f>
        <v>4</v>
      </c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0">
        <f>SUM(M321:M324)</f>
        <v>0</v>
      </c>
      <c r="N319" s="98"/>
      <c r="O319" s="69"/>
      <c r="P319" s="69"/>
      <c r="Q319" s="69"/>
      <c r="R319" s="69"/>
      <c r="S319" s="69"/>
      <c r="T319" s="69"/>
    </row>
    <row r="320" spans="1:20" ht="30" customHeight="1">
      <c r="A320" s="44" t="s">
        <v>113</v>
      </c>
      <c r="B320" s="1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53" t="s">
        <v>184</v>
      </c>
      <c r="N320" s="92" t="s">
        <v>184</v>
      </c>
      <c r="O320" s="87"/>
      <c r="P320" s="87"/>
      <c r="Q320" s="152"/>
      <c r="R320" s="152"/>
      <c r="S320" s="152"/>
      <c r="T320" s="152"/>
    </row>
    <row r="321" spans="1:20" ht="30" customHeight="1">
      <c r="A321" s="44" t="s">
        <v>143</v>
      </c>
      <c r="B321" s="12">
        <v>1</v>
      </c>
      <c r="C321" s="51" t="s">
        <v>333</v>
      </c>
      <c r="D321" s="52" t="s">
        <v>571</v>
      </c>
      <c r="E321" s="51" t="s">
        <v>200</v>
      </c>
      <c r="F321" s="64"/>
      <c r="G321" s="64"/>
      <c r="H321" s="64"/>
      <c r="I321" s="64"/>
      <c r="J321" s="64"/>
      <c r="K321" s="64"/>
      <c r="L321" s="64"/>
      <c r="M321" s="57"/>
      <c r="N321" s="93"/>
      <c r="O321" s="87"/>
      <c r="P321" s="87"/>
      <c r="Q321" s="152"/>
      <c r="R321" s="152"/>
      <c r="S321" s="152"/>
      <c r="T321" s="152"/>
    </row>
    <row r="322" spans="1:20" ht="30" customHeight="1">
      <c r="A322" s="44" t="s">
        <v>145</v>
      </c>
      <c r="B322" s="12">
        <v>1</v>
      </c>
      <c r="C322" s="51" t="s">
        <v>334</v>
      </c>
      <c r="D322" s="73"/>
      <c r="E322" s="51" t="s">
        <v>201</v>
      </c>
      <c r="F322" s="64"/>
      <c r="G322" s="64"/>
      <c r="H322" s="64"/>
      <c r="I322" s="64"/>
      <c r="J322" s="64"/>
      <c r="K322" s="64"/>
      <c r="L322" s="64"/>
      <c r="M322" s="57"/>
      <c r="N322" s="93"/>
      <c r="O322" s="87"/>
      <c r="P322" s="87"/>
      <c r="Q322" s="152"/>
      <c r="R322" s="152"/>
      <c r="S322" s="152"/>
      <c r="T322" s="152"/>
    </row>
    <row r="323" spans="1:20" ht="30" customHeight="1">
      <c r="A323" s="44" t="s">
        <v>167</v>
      </c>
      <c r="B323" s="12">
        <v>1</v>
      </c>
      <c r="C323" s="51" t="s">
        <v>334</v>
      </c>
      <c r="D323" s="64"/>
      <c r="E323" s="64"/>
      <c r="F323" s="64"/>
      <c r="G323" s="64"/>
      <c r="H323" s="64"/>
      <c r="I323" s="64"/>
      <c r="J323" s="64"/>
      <c r="K323" s="64"/>
      <c r="L323" s="64"/>
      <c r="M323" s="57"/>
      <c r="N323" s="93"/>
      <c r="O323" s="87"/>
      <c r="P323" s="87"/>
      <c r="Q323" s="152"/>
      <c r="R323" s="152"/>
      <c r="S323" s="152"/>
      <c r="T323" s="152"/>
    </row>
    <row r="324" spans="1:20" ht="30" customHeight="1">
      <c r="A324" s="44" t="s">
        <v>162</v>
      </c>
      <c r="B324" s="12">
        <v>1</v>
      </c>
      <c r="C324" s="51" t="s">
        <v>200</v>
      </c>
      <c r="D324" s="73"/>
      <c r="E324" s="51" t="s">
        <v>202</v>
      </c>
      <c r="F324" s="64"/>
      <c r="G324" s="64"/>
      <c r="H324" s="64"/>
      <c r="I324" s="64"/>
      <c r="J324" s="64"/>
      <c r="K324" s="64"/>
      <c r="L324" s="64"/>
      <c r="M324" s="57"/>
      <c r="N324" s="93"/>
      <c r="O324" s="87"/>
      <c r="P324" s="87"/>
      <c r="Q324" s="152"/>
      <c r="R324" s="152"/>
      <c r="S324" s="152"/>
      <c r="T324" s="152"/>
    </row>
    <row r="325" spans="1:20" ht="20.100000000000001" customHeight="1">
      <c r="A325" s="45" t="s">
        <v>72</v>
      </c>
      <c r="B325" s="19">
        <f>B327+B328+B330</f>
        <v>5</v>
      </c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56">
        <f>SUM(M327:M330)</f>
        <v>0</v>
      </c>
      <c r="N325" s="95"/>
      <c r="O325" s="69"/>
      <c r="P325" s="69"/>
      <c r="Q325" s="69"/>
      <c r="R325" s="69"/>
      <c r="S325" s="69"/>
      <c r="T325" s="69"/>
    </row>
    <row r="326" spans="1:20" ht="30" customHeight="1">
      <c r="A326" s="44" t="s">
        <v>70</v>
      </c>
      <c r="B326" s="1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53" t="s">
        <v>184</v>
      </c>
      <c r="N326" s="92" t="s">
        <v>184</v>
      </c>
      <c r="O326" s="87"/>
      <c r="P326" s="87"/>
      <c r="Q326" s="152"/>
      <c r="R326" s="152"/>
      <c r="S326" s="152"/>
      <c r="T326" s="152"/>
    </row>
    <row r="327" spans="1:20" ht="30" customHeight="1">
      <c r="A327" s="44" t="s">
        <v>3</v>
      </c>
      <c r="B327" s="12">
        <v>2</v>
      </c>
      <c r="C327" s="51" t="s">
        <v>334</v>
      </c>
      <c r="D327" s="78"/>
      <c r="E327" s="74" t="s">
        <v>202</v>
      </c>
      <c r="F327" s="66"/>
      <c r="G327" s="51" t="s">
        <v>200</v>
      </c>
      <c r="H327" s="64"/>
      <c r="I327" s="64"/>
      <c r="J327" s="64"/>
      <c r="K327" s="64"/>
      <c r="L327" s="64"/>
      <c r="M327" s="57"/>
      <c r="N327" s="93"/>
      <c r="O327" s="87"/>
      <c r="P327" s="87"/>
      <c r="Q327" s="152"/>
      <c r="R327" s="152"/>
      <c r="S327" s="152"/>
      <c r="T327" s="152"/>
    </row>
    <row r="328" spans="1:20" ht="30" customHeight="1">
      <c r="A328" s="44" t="s">
        <v>146</v>
      </c>
      <c r="B328" s="12">
        <v>2</v>
      </c>
      <c r="C328" s="51" t="s">
        <v>334</v>
      </c>
      <c r="D328" s="66"/>
      <c r="E328" s="74" t="s">
        <v>592</v>
      </c>
      <c r="F328" s="66" t="s">
        <v>593</v>
      </c>
      <c r="G328" s="64"/>
      <c r="H328" s="64"/>
      <c r="I328" s="64"/>
      <c r="J328" s="64"/>
      <c r="K328" s="64"/>
      <c r="L328" s="64"/>
      <c r="M328" s="57"/>
      <c r="N328" s="93"/>
      <c r="O328" s="87"/>
      <c r="P328" s="87"/>
      <c r="Q328" s="152"/>
      <c r="R328" s="152"/>
      <c r="S328" s="152"/>
      <c r="T328" s="152"/>
    </row>
    <row r="329" spans="1:20" ht="30" customHeight="1">
      <c r="A329" s="44" t="s">
        <v>6</v>
      </c>
      <c r="B329" s="12">
        <v>-2</v>
      </c>
      <c r="C329" s="64"/>
      <c r="D329" s="66"/>
      <c r="E329" s="66"/>
      <c r="F329" s="66"/>
      <c r="G329" s="64"/>
      <c r="H329" s="64"/>
      <c r="I329" s="64"/>
      <c r="J329" s="64"/>
      <c r="K329" s="64"/>
      <c r="L329" s="64"/>
      <c r="M329" s="57"/>
      <c r="N329" s="93"/>
      <c r="O329" s="87"/>
      <c r="P329" s="87"/>
      <c r="Q329" s="152"/>
      <c r="R329" s="152"/>
      <c r="S329" s="152"/>
      <c r="T329" s="152"/>
    </row>
    <row r="330" spans="1:20" ht="30" customHeight="1">
      <c r="A330" s="44" t="s">
        <v>18</v>
      </c>
      <c r="B330" s="12">
        <v>1</v>
      </c>
      <c r="C330" s="68" t="s">
        <v>318</v>
      </c>
      <c r="D330" s="64"/>
      <c r="E330" s="64"/>
      <c r="F330" s="64"/>
      <c r="G330" s="64"/>
      <c r="H330" s="64"/>
      <c r="I330" s="64"/>
      <c r="J330" s="64"/>
      <c r="K330" s="64"/>
      <c r="L330" s="64"/>
      <c r="M330" s="57"/>
      <c r="N330" s="93"/>
      <c r="O330" s="87"/>
      <c r="P330" s="87"/>
      <c r="Q330" s="152"/>
      <c r="R330" s="152"/>
      <c r="S330" s="152"/>
      <c r="T330" s="152"/>
    </row>
    <row r="331" spans="1:20" ht="20.100000000000001" customHeight="1">
      <c r="A331" s="45" t="s">
        <v>73</v>
      </c>
      <c r="B331" s="19">
        <f>SUM(B333:B334)</f>
        <v>2</v>
      </c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56">
        <f>SUM(M333:M334)</f>
        <v>0</v>
      </c>
      <c r="N331" s="95"/>
      <c r="O331" s="69"/>
      <c r="P331" s="69"/>
      <c r="Q331" s="69"/>
      <c r="R331" s="69"/>
      <c r="S331" s="69"/>
      <c r="T331" s="69"/>
    </row>
    <row r="332" spans="1:20" ht="30" customHeight="1">
      <c r="A332" s="44" t="s">
        <v>69</v>
      </c>
      <c r="B332" s="12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53" t="s">
        <v>184</v>
      </c>
      <c r="N332" s="92" t="s">
        <v>184</v>
      </c>
      <c r="O332" s="87"/>
      <c r="P332" s="87"/>
      <c r="Q332" s="152"/>
      <c r="R332" s="152"/>
      <c r="S332" s="152"/>
      <c r="T332" s="152"/>
    </row>
    <row r="333" spans="1:20" ht="30" customHeight="1">
      <c r="A333" s="44" t="s">
        <v>3</v>
      </c>
      <c r="B333" s="12">
        <v>1</v>
      </c>
      <c r="C333" s="77" t="s">
        <v>335</v>
      </c>
      <c r="D333" s="66"/>
      <c r="E333" s="74" t="s">
        <v>594</v>
      </c>
      <c r="F333" s="66" t="s">
        <v>595</v>
      </c>
      <c r="G333" s="66"/>
      <c r="H333" s="66"/>
      <c r="I333" s="66"/>
      <c r="J333" s="66"/>
      <c r="K333" s="66"/>
      <c r="L333" s="66"/>
      <c r="M333" s="57"/>
      <c r="N333" s="93"/>
      <c r="O333" s="87"/>
      <c r="P333" s="87"/>
      <c r="Q333" s="152"/>
      <c r="R333" s="152"/>
      <c r="S333" s="152"/>
      <c r="T333" s="152"/>
    </row>
    <row r="334" spans="1:20" ht="30" customHeight="1">
      <c r="A334" s="44" t="s">
        <v>146</v>
      </c>
      <c r="B334" s="12">
        <v>1</v>
      </c>
      <c r="C334" s="77" t="s">
        <v>335</v>
      </c>
      <c r="D334" s="66"/>
      <c r="E334" s="66"/>
      <c r="F334" s="66"/>
      <c r="G334" s="66"/>
      <c r="H334" s="66"/>
      <c r="I334" s="66"/>
      <c r="J334" s="66"/>
      <c r="K334" s="66"/>
      <c r="L334" s="66"/>
      <c r="M334" s="57"/>
      <c r="N334" s="93"/>
      <c r="O334" s="87"/>
      <c r="P334" s="87"/>
      <c r="Q334" s="152"/>
      <c r="R334" s="152"/>
      <c r="S334" s="152"/>
      <c r="T334" s="152"/>
    </row>
    <row r="335" spans="1:20" ht="20.100000000000001" customHeight="1">
      <c r="A335" s="45" t="s">
        <v>82</v>
      </c>
      <c r="B335" s="19">
        <f>SUM(B337:B339)</f>
        <v>4</v>
      </c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56">
        <f>SUM(M337:M339)</f>
        <v>0</v>
      </c>
      <c r="N335" s="95"/>
      <c r="O335" s="69"/>
      <c r="P335" s="69"/>
      <c r="Q335" s="69"/>
      <c r="R335" s="69"/>
      <c r="S335" s="69"/>
      <c r="T335" s="69"/>
    </row>
    <row r="336" spans="1:20" ht="30" customHeight="1">
      <c r="A336" s="44" t="s">
        <v>11</v>
      </c>
      <c r="B336" s="1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53" t="s">
        <v>184</v>
      </c>
      <c r="N336" s="92" t="s">
        <v>184</v>
      </c>
      <c r="O336" s="87"/>
      <c r="P336" s="87"/>
      <c r="Q336" s="152"/>
      <c r="R336" s="152"/>
      <c r="S336" s="152"/>
      <c r="T336" s="152"/>
    </row>
    <row r="337" spans="1:20" ht="30" customHeight="1">
      <c r="A337" s="44" t="s">
        <v>3</v>
      </c>
      <c r="B337" s="12">
        <v>1</v>
      </c>
      <c r="C337" s="68" t="s">
        <v>335</v>
      </c>
      <c r="D337" s="64"/>
      <c r="E337" s="68" t="s">
        <v>336</v>
      </c>
      <c r="F337" s="64"/>
      <c r="G337" s="64"/>
      <c r="H337" s="64"/>
      <c r="I337" s="64"/>
      <c r="J337" s="64"/>
      <c r="K337" s="64"/>
      <c r="L337" s="64"/>
      <c r="M337" s="57"/>
      <c r="N337" s="93"/>
      <c r="O337" s="87"/>
      <c r="P337" s="87"/>
      <c r="Q337" s="152"/>
      <c r="R337" s="152"/>
      <c r="S337" s="152"/>
      <c r="T337" s="152"/>
    </row>
    <row r="338" spans="1:20" ht="30" customHeight="1">
      <c r="A338" s="107" t="s">
        <v>146</v>
      </c>
      <c r="B338" s="12">
        <v>1</v>
      </c>
      <c r="C338" s="68" t="s">
        <v>335</v>
      </c>
      <c r="D338" s="64" t="s">
        <v>1040</v>
      </c>
      <c r="E338" s="64" t="s">
        <v>1039</v>
      </c>
      <c r="F338" s="64"/>
      <c r="G338" s="64"/>
      <c r="H338" s="64"/>
      <c r="I338" s="64"/>
      <c r="J338" s="64"/>
      <c r="K338" s="64"/>
      <c r="L338" s="64"/>
      <c r="M338" s="57"/>
      <c r="N338" s="93"/>
      <c r="O338" s="87"/>
      <c r="P338" s="87"/>
      <c r="Q338" s="152"/>
      <c r="R338" s="152"/>
      <c r="S338" s="152"/>
      <c r="T338" s="152"/>
    </row>
    <row r="339" spans="1:20" ht="30" customHeight="1">
      <c r="A339" s="44" t="s">
        <v>7</v>
      </c>
      <c r="B339" s="12">
        <v>2</v>
      </c>
      <c r="C339" s="68" t="s">
        <v>318</v>
      </c>
      <c r="D339" s="64"/>
      <c r="E339" s="68" t="s">
        <v>299</v>
      </c>
      <c r="F339" s="64"/>
      <c r="G339" s="64"/>
      <c r="H339" s="64"/>
      <c r="I339" s="64"/>
      <c r="J339" s="64"/>
      <c r="K339" s="64"/>
      <c r="L339" s="64"/>
      <c r="M339" s="57"/>
      <c r="N339" s="93"/>
      <c r="O339" s="87"/>
      <c r="P339" s="87"/>
      <c r="Q339" s="152"/>
      <c r="R339" s="152"/>
      <c r="S339" s="152"/>
      <c r="T339" s="152"/>
    </row>
    <row r="340" spans="1:20" ht="20.100000000000001" customHeight="1">
      <c r="A340" s="45" t="s">
        <v>103</v>
      </c>
      <c r="B340" s="19">
        <f>SUM(B341:B343)</f>
        <v>3</v>
      </c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56">
        <f>SUM(M341:M343)</f>
        <v>0</v>
      </c>
      <c r="N340" s="95"/>
      <c r="O340" s="69"/>
      <c r="P340" s="69"/>
      <c r="Q340" s="69"/>
      <c r="R340" s="69"/>
      <c r="S340" s="69"/>
      <c r="T340" s="69"/>
    </row>
    <row r="341" spans="1:20" ht="30" customHeight="1">
      <c r="A341" s="44" t="s">
        <v>188</v>
      </c>
      <c r="B341" s="12">
        <v>1</v>
      </c>
      <c r="C341" s="52" t="s">
        <v>319</v>
      </c>
      <c r="D341" s="64"/>
      <c r="E341" s="52" t="s">
        <v>337</v>
      </c>
      <c r="F341" s="64"/>
      <c r="G341" s="64"/>
      <c r="H341" s="64"/>
      <c r="I341" s="64"/>
      <c r="J341" s="64"/>
      <c r="K341" s="64"/>
      <c r="L341" s="64"/>
      <c r="M341" s="57"/>
      <c r="N341" s="93"/>
      <c r="O341" s="87"/>
      <c r="P341" s="87"/>
      <c r="Q341" s="152"/>
      <c r="R341" s="152"/>
      <c r="S341" s="152"/>
      <c r="T341" s="152"/>
    </row>
    <row r="342" spans="1:20" ht="30" customHeight="1">
      <c r="A342" s="44" t="s">
        <v>51</v>
      </c>
      <c r="B342" s="12">
        <v>1</v>
      </c>
      <c r="C342" s="52" t="s">
        <v>338</v>
      </c>
      <c r="D342" s="64"/>
      <c r="E342" s="52" t="s">
        <v>336</v>
      </c>
      <c r="F342" s="64"/>
      <c r="G342" s="64"/>
      <c r="H342" s="64"/>
      <c r="I342" s="64"/>
      <c r="J342" s="64"/>
      <c r="K342" s="64"/>
      <c r="L342" s="64"/>
      <c r="M342" s="57"/>
      <c r="N342" s="93"/>
      <c r="O342" s="87"/>
      <c r="P342" s="87"/>
      <c r="Q342" s="152"/>
      <c r="R342" s="152"/>
      <c r="S342" s="152"/>
      <c r="T342" s="152"/>
    </row>
    <row r="343" spans="1:20" ht="30" customHeight="1">
      <c r="A343" s="44" t="s">
        <v>8</v>
      </c>
      <c r="B343" s="12">
        <v>1</v>
      </c>
      <c r="C343" s="51" t="s">
        <v>311</v>
      </c>
      <c r="D343" s="64"/>
      <c r="E343" s="64"/>
      <c r="F343" s="64"/>
      <c r="G343" s="64"/>
      <c r="H343" s="64"/>
      <c r="I343" s="64"/>
      <c r="J343" s="64"/>
      <c r="K343" s="64"/>
      <c r="L343" s="64"/>
      <c r="M343" s="57"/>
      <c r="N343" s="93"/>
      <c r="O343" s="87"/>
      <c r="P343" s="87"/>
      <c r="Q343" s="152"/>
      <c r="R343" s="152"/>
      <c r="S343" s="152"/>
      <c r="T343" s="152"/>
    </row>
    <row r="344" spans="1:20" ht="20.100000000000001" customHeight="1">
      <c r="A344" s="45" t="s">
        <v>4</v>
      </c>
      <c r="B344" s="19">
        <f>B345</f>
        <v>1</v>
      </c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56">
        <f>SUM(M345)</f>
        <v>0</v>
      </c>
      <c r="N344" s="95"/>
      <c r="O344" s="69"/>
      <c r="P344" s="69"/>
      <c r="Q344" s="69"/>
      <c r="R344" s="69"/>
      <c r="S344" s="69"/>
      <c r="T344" s="69"/>
    </row>
    <row r="345" spans="1:20" ht="30" customHeight="1" thickBot="1">
      <c r="A345" s="46" t="s">
        <v>9</v>
      </c>
      <c r="B345" s="20">
        <v>1</v>
      </c>
      <c r="C345" s="51" t="s">
        <v>311</v>
      </c>
      <c r="D345" s="64"/>
      <c r="E345" s="64"/>
      <c r="F345" s="64"/>
      <c r="G345" s="64"/>
      <c r="H345" s="64"/>
      <c r="I345" s="64"/>
      <c r="J345" s="64"/>
      <c r="K345" s="64"/>
      <c r="L345" s="64"/>
      <c r="M345" s="58"/>
      <c r="N345" s="96"/>
      <c r="O345" s="87"/>
      <c r="P345" s="87"/>
      <c r="Q345" s="152"/>
      <c r="R345" s="152"/>
      <c r="S345" s="152"/>
      <c r="T345" s="152"/>
    </row>
    <row r="346" spans="1:20" ht="30" customHeight="1" thickBot="1">
      <c r="A346" s="42" t="s">
        <v>55</v>
      </c>
      <c r="B346" s="16">
        <f>B347+B364+B372+B378+B385+B392</f>
        <v>41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59">
        <f>M347+M364+M372+M378+M385+M392</f>
        <v>0</v>
      </c>
      <c r="N346" s="97"/>
      <c r="O346" s="87"/>
      <c r="P346" s="87"/>
      <c r="Q346" s="152"/>
      <c r="R346" s="152"/>
      <c r="S346" s="152"/>
      <c r="T346" s="152"/>
    </row>
    <row r="347" spans="1:20" ht="20.100000000000001" customHeight="1">
      <c r="A347" s="43" t="s">
        <v>81</v>
      </c>
      <c r="B347" s="21">
        <f>SUM(B349:B363)</f>
        <v>15</v>
      </c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0">
        <f>SUM(M349:M363)</f>
        <v>0</v>
      </c>
      <c r="N347" s="98"/>
      <c r="O347" s="69"/>
      <c r="P347" s="69"/>
      <c r="Q347" s="69"/>
      <c r="R347" s="69"/>
      <c r="S347" s="69"/>
      <c r="T347" s="69"/>
    </row>
    <row r="348" spans="1:20" ht="30" customHeight="1">
      <c r="A348" s="44" t="s">
        <v>114</v>
      </c>
      <c r="B348" s="12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53" t="s">
        <v>184</v>
      </c>
      <c r="N348" s="92" t="s">
        <v>184</v>
      </c>
      <c r="O348" s="87"/>
      <c r="P348" s="87"/>
      <c r="Q348" s="152"/>
      <c r="R348" s="152"/>
      <c r="S348" s="152"/>
      <c r="T348" s="152"/>
    </row>
    <row r="349" spans="1:20" ht="30" customHeight="1">
      <c r="A349" s="44" t="s">
        <v>174</v>
      </c>
      <c r="B349" s="12">
        <v>1</v>
      </c>
      <c r="C349" s="77" t="s">
        <v>423</v>
      </c>
      <c r="D349" s="66" t="s">
        <v>424</v>
      </c>
      <c r="E349" s="77" t="s">
        <v>425</v>
      </c>
      <c r="F349" s="66" t="s">
        <v>426</v>
      </c>
      <c r="G349" s="77" t="s">
        <v>427</v>
      </c>
      <c r="H349" s="66" t="s">
        <v>428</v>
      </c>
      <c r="I349" s="77" t="s">
        <v>429</v>
      </c>
      <c r="J349" s="66" t="s">
        <v>430</v>
      </c>
      <c r="K349" s="77" t="s">
        <v>431</v>
      </c>
      <c r="L349" s="66" t="s">
        <v>432</v>
      </c>
      <c r="M349" s="57"/>
      <c r="N349" s="93"/>
      <c r="O349" s="87"/>
      <c r="P349" s="87"/>
      <c r="Q349" s="152"/>
      <c r="R349" s="152"/>
      <c r="S349" s="152"/>
      <c r="T349" s="152"/>
    </row>
    <row r="350" spans="1:20" ht="30" customHeight="1">
      <c r="A350" s="44" t="s">
        <v>123</v>
      </c>
      <c r="B350" s="12">
        <v>1</v>
      </c>
      <c r="C350" s="74" t="s">
        <v>433</v>
      </c>
      <c r="D350" s="80" t="s">
        <v>434</v>
      </c>
      <c r="E350" s="74" t="s">
        <v>281</v>
      </c>
      <c r="F350" s="66" t="s">
        <v>435</v>
      </c>
      <c r="G350" s="66" t="s">
        <v>283</v>
      </c>
      <c r="H350" s="66" t="s">
        <v>436</v>
      </c>
      <c r="I350" s="66" t="s">
        <v>437</v>
      </c>
      <c r="J350" s="66" t="s">
        <v>438</v>
      </c>
      <c r="K350" s="66" t="s">
        <v>439</v>
      </c>
      <c r="L350" s="66" t="s">
        <v>440</v>
      </c>
      <c r="M350" s="57"/>
      <c r="N350" s="93"/>
      <c r="O350" s="87"/>
      <c r="P350" s="87"/>
      <c r="Q350" s="152"/>
      <c r="R350" s="152"/>
      <c r="S350" s="152"/>
      <c r="T350" s="152"/>
    </row>
    <row r="351" spans="1:20" ht="30" customHeight="1">
      <c r="A351" s="44" t="s">
        <v>124</v>
      </c>
      <c r="B351" s="12">
        <v>1</v>
      </c>
      <c r="C351" s="74" t="s">
        <v>441</v>
      </c>
      <c r="D351" s="66"/>
      <c r="E351" s="66" t="s">
        <v>282</v>
      </c>
      <c r="F351" s="66"/>
      <c r="G351" s="66" t="s">
        <v>284</v>
      </c>
      <c r="H351" s="66"/>
      <c r="I351" s="66" t="s">
        <v>285</v>
      </c>
      <c r="J351" s="66"/>
      <c r="K351" s="66" t="s">
        <v>286</v>
      </c>
      <c r="L351" s="66"/>
      <c r="M351" s="57"/>
      <c r="N351" s="93"/>
      <c r="O351" s="87"/>
      <c r="P351" s="87"/>
      <c r="Q351" s="152"/>
      <c r="R351" s="152"/>
      <c r="S351" s="152"/>
      <c r="T351" s="152"/>
    </row>
    <row r="352" spans="1:20" ht="30" customHeight="1">
      <c r="A352" s="44" t="s">
        <v>125</v>
      </c>
      <c r="B352" s="12">
        <v>1</v>
      </c>
      <c r="C352" s="77" t="s">
        <v>442</v>
      </c>
      <c r="D352" s="66" t="s">
        <v>443</v>
      </c>
      <c r="E352" s="66" t="s">
        <v>703</v>
      </c>
      <c r="F352" s="66" t="s">
        <v>704</v>
      </c>
      <c r="G352" s="66"/>
      <c r="H352" s="66"/>
      <c r="I352" s="66"/>
      <c r="J352" s="66"/>
      <c r="K352" s="66"/>
      <c r="L352" s="66"/>
      <c r="M352" s="57"/>
      <c r="N352" s="93"/>
      <c r="O352" s="87"/>
      <c r="P352" s="87"/>
      <c r="Q352" s="152"/>
      <c r="R352" s="152"/>
      <c r="S352" s="152"/>
      <c r="T352" s="152"/>
    </row>
    <row r="353" spans="1:20" ht="30" customHeight="1">
      <c r="A353" s="44" t="s">
        <v>126</v>
      </c>
      <c r="B353" s="12">
        <v>1</v>
      </c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57"/>
      <c r="N353" s="93"/>
      <c r="O353" s="87"/>
      <c r="P353" s="87"/>
      <c r="Q353" s="152"/>
      <c r="R353" s="152"/>
      <c r="S353" s="152"/>
      <c r="T353" s="152"/>
    </row>
    <row r="354" spans="1:20" ht="30" customHeight="1">
      <c r="A354" s="44" t="s">
        <v>127</v>
      </c>
      <c r="B354" s="12">
        <v>1</v>
      </c>
      <c r="C354" s="74" t="s">
        <v>287</v>
      </c>
      <c r="D354" s="66" t="s">
        <v>444</v>
      </c>
      <c r="E354" s="74" t="s">
        <v>288</v>
      </c>
      <c r="F354" s="66" t="s">
        <v>445</v>
      </c>
      <c r="G354" s="74" t="s">
        <v>289</v>
      </c>
      <c r="H354" s="66" t="s">
        <v>446</v>
      </c>
      <c r="I354" s="74" t="s">
        <v>290</v>
      </c>
      <c r="J354" s="66" t="s">
        <v>447</v>
      </c>
      <c r="K354" s="74" t="s">
        <v>291</v>
      </c>
      <c r="L354" s="66" t="s">
        <v>448</v>
      </c>
      <c r="M354" s="57"/>
      <c r="N354" s="93"/>
      <c r="O354" s="87"/>
      <c r="P354" s="87"/>
      <c r="Q354" s="152"/>
      <c r="R354" s="152"/>
      <c r="S354" s="152"/>
      <c r="T354" s="152"/>
    </row>
    <row r="355" spans="1:20" ht="30" customHeight="1">
      <c r="A355" s="44" t="s">
        <v>128</v>
      </c>
      <c r="B355" s="12">
        <v>1</v>
      </c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57"/>
      <c r="N355" s="93"/>
      <c r="O355" s="87"/>
      <c r="P355" s="87"/>
      <c r="Q355" s="152"/>
      <c r="R355" s="152"/>
      <c r="S355" s="152"/>
      <c r="T355" s="152"/>
    </row>
    <row r="356" spans="1:20" ht="30" customHeight="1">
      <c r="A356" s="44" t="s">
        <v>129</v>
      </c>
      <c r="B356" s="12">
        <v>1</v>
      </c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57"/>
      <c r="N356" s="93"/>
      <c r="O356" s="87"/>
      <c r="P356" s="87"/>
      <c r="Q356" s="152"/>
      <c r="R356" s="152"/>
      <c r="S356" s="152"/>
      <c r="T356" s="152"/>
    </row>
    <row r="357" spans="1:20" ht="30" customHeight="1">
      <c r="A357" s="44" t="s">
        <v>137</v>
      </c>
      <c r="B357" s="12">
        <v>1</v>
      </c>
      <c r="C357" s="74" t="s">
        <v>292</v>
      </c>
      <c r="D357" s="66" t="s">
        <v>693</v>
      </c>
      <c r="E357" s="74" t="s">
        <v>293</v>
      </c>
      <c r="F357" s="66" t="s">
        <v>694</v>
      </c>
      <c r="G357" s="77" t="s">
        <v>695</v>
      </c>
      <c r="H357" s="66" t="s">
        <v>696</v>
      </c>
      <c r="I357" s="77" t="s">
        <v>697</v>
      </c>
      <c r="J357" s="66" t="s">
        <v>698</v>
      </c>
      <c r="K357" s="66"/>
      <c r="L357" s="66"/>
      <c r="M357" s="57"/>
      <c r="N357" s="93"/>
      <c r="O357" s="87"/>
      <c r="P357" s="87"/>
      <c r="Q357" s="152"/>
      <c r="R357" s="152"/>
      <c r="S357" s="152"/>
      <c r="T357" s="152"/>
    </row>
    <row r="358" spans="1:20" ht="30" customHeight="1">
      <c r="A358" s="44" t="s">
        <v>181</v>
      </c>
      <c r="B358" s="12">
        <v>1</v>
      </c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57"/>
      <c r="N358" s="93"/>
      <c r="O358" s="87"/>
      <c r="P358" s="87"/>
      <c r="Q358" s="152"/>
      <c r="R358" s="152"/>
      <c r="S358" s="152"/>
      <c r="T358" s="152"/>
    </row>
    <row r="359" spans="1:20" ht="30" customHeight="1">
      <c r="A359" s="44" t="s">
        <v>144</v>
      </c>
      <c r="B359" s="12">
        <v>1</v>
      </c>
      <c r="C359" s="74" t="s">
        <v>596</v>
      </c>
      <c r="D359" s="66" t="s">
        <v>597</v>
      </c>
      <c r="E359" s="77" t="s">
        <v>598</v>
      </c>
      <c r="F359" s="66" t="s">
        <v>599</v>
      </c>
      <c r="G359" s="74" t="s">
        <v>600</v>
      </c>
      <c r="H359" s="66" t="s">
        <v>601</v>
      </c>
      <c r="I359" s="74" t="s">
        <v>602</v>
      </c>
      <c r="J359" s="66" t="s">
        <v>603</v>
      </c>
      <c r="K359" s="74" t="s">
        <v>604</v>
      </c>
      <c r="L359" s="66" t="s">
        <v>605</v>
      </c>
      <c r="M359" s="57"/>
      <c r="N359" s="93"/>
      <c r="O359" s="87"/>
      <c r="P359" s="87"/>
      <c r="Q359" s="152"/>
      <c r="R359" s="152"/>
      <c r="S359" s="152"/>
      <c r="T359" s="152"/>
    </row>
    <row r="360" spans="1:20" ht="30" customHeight="1">
      <c r="A360" s="44" t="s">
        <v>115</v>
      </c>
      <c r="B360" s="12">
        <v>1</v>
      </c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57"/>
      <c r="N360" s="93"/>
      <c r="O360" s="87"/>
      <c r="P360" s="87"/>
      <c r="Q360" s="152"/>
      <c r="R360" s="152"/>
      <c r="S360" s="152"/>
      <c r="T360" s="152"/>
    </row>
    <row r="361" spans="1:20" ht="30" customHeight="1">
      <c r="A361" s="44" t="s">
        <v>116</v>
      </c>
      <c r="B361" s="12">
        <v>1</v>
      </c>
      <c r="C361" s="74" t="s">
        <v>594</v>
      </c>
      <c r="D361" s="66" t="s">
        <v>622</v>
      </c>
      <c r="E361" s="66"/>
      <c r="F361" s="66"/>
      <c r="G361" s="74" t="s">
        <v>606</v>
      </c>
      <c r="H361" s="66" t="s">
        <v>607</v>
      </c>
      <c r="I361" s="66" t="s">
        <v>608</v>
      </c>
      <c r="J361" s="66" t="s">
        <v>609</v>
      </c>
      <c r="K361" s="74" t="s">
        <v>610</v>
      </c>
      <c r="L361" s="66" t="s">
        <v>611</v>
      </c>
      <c r="M361" s="57"/>
      <c r="N361" s="93"/>
      <c r="O361" s="87"/>
      <c r="P361" s="87"/>
      <c r="Q361" s="152"/>
      <c r="R361" s="152"/>
      <c r="S361" s="152"/>
      <c r="T361" s="152"/>
    </row>
    <row r="362" spans="1:20" ht="30" customHeight="1">
      <c r="A362" s="44" t="s">
        <v>117</v>
      </c>
      <c r="B362" s="12">
        <v>1</v>
      </c>
      <c r="C362" s="74" t="s">
        <v>619</v>
      </c>
      <c r="D362" s="66" t="s">
        <v>620</v>
      </c>
      <c r="E362" s="66" t="s">
        <v>621</v>
      </c>
      <c r="F362" s="66" t="s">
        <v>612</v>
      </c>
      <c r="G362" s="66" t="s">
        <v>613</v>
      </c>
      <c r="H362" s="66" t="s">
        <v>614</v>
      </c>
      <c r="I362" s="74" t="s">
        <v>615</v>
      </c>
      <c r="J362" s="66" t="s">
        <v>616</v>
      </c>
      <c r="K362" s="77" t="s">
        <v>617</v>
      </c>
      <c r="L362" s="66" t="s">
        <v>618</v>
      </c>
      <c r="M362" s="57"/>
      <c r="N362" s="93"/>
      <c r="O362" s="87"/>
      <c r="P362" s="87"/>
      <c r="Q362" s="152"/>
      <c r="R362" s="152"/>
      <c r="S362" s="152"/>
      <c r="T362" s="152"/>
    </row>
    <row r="363" spans="1:20" ht="30" customHeight="1">
      <c r="A363" s="44" t="s">
        <v>138</v>
      </c>
      <c r="B363" s="12">
        <v>1</v>
      </c>
      <c r="C363" s="77" t="s">
        <v>449</v>
      </c>
      <c r="D363" s="66" t="s">
        <v>450</v>
      </c>
      <c r="E363" s="77" t="s">
        <v>451</v>
      </c>
      <c r="F363" s="66" t="s">
        <v>452</v>
      </c>
      <c r="G363" s="74" t="s">
        <v>623</v>
      </c>
      <c r="H363" s="66" t="s">
        <v>624</v>
      </c>
      <c r="I363" s="66"/>
      <c r="J363" s="66"/>
      <c r="K363" s="66"/>
      <c r="L363" s="66"/>
      <c r="M363" s="57"/>
      <c r="N363" s="93"/>
      <c r="O363" s="87"/>
      <c r="P363" s="87"/>
      <c r="Q363" s="152"/>
      <c r="R363" s="152"/>
      <c r="S363" s="152"/>
      <c r="T363" s="152"/>
    </row>
    <row r="364" spans="1:20" ht="20.100000000000001" customHeight="1">
      <c r="A364" s="45" t="s">
        <v>72</v>
      </c>
      <c r="B364" s="19">
        <f>B366+B367+B368+B369+B371</f>
        <v>9</v>
      </c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56">
        <f>SUM(M366:M371)</f>
        <v>0</v>
      </c>
      <c r="N364" s="95"/>
      <c r="O364" s="69"/>
      <c r="P364" s="69"/>
      <c r="Q364" s="69"/>
      <c r="R364" s="69"/>
      <c r="S364" s="69"/>
      <c r="T364" s="69"/>
    </row>
    <row r="365" spans="1:20" ht="30" customHeight="1">
      <c r="A365" s="44" t="s">
        <v>70</v>
      </c>
      <c r="B365" s="12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53" t="s">
        <v>184</v>
      </c>
      <c r="N365" s="92" t="s">
        <v>184</v>
      </c>
      <c r="O365" s="87"/>
      <c r="P365" s="87"/>
      <c r="Q365" s="152"/>
      <c r="R365" s="152"/>
      <c r="S365" s="152"/>
      <c r="T365" s="152"/>
    </row>
    <row r="366" spans="1:20" ht="30" customHeight="1">
      <c r="A366" s="44" t="s">
        <v>60</v>
      </c>
      <c r="B366" s="12">
        <v>2</v>
      </c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57"/>
      <c r="N366" s="93"/>
      <c r="O366" s="87"/>
      <c r="P366" s="87"/>
      <c r="Q366" s="152"/>
      <c r="R366" s="152"/>
      <c r="S366" s="152"/>
      <c r="T366" s="152"/>
    </row>
    <row r="367" spans="1:20" ht="30" customHeight="1">
      <c r="A367" s="44" t="s">
        <v>139</v>
      </c>
      <c r="B367" s="12">
        <v>2</v>
      </c>
      <c r="C367" s="77" t="s">
        <v>625</v>
      </c>
      <c r="D367" s="66" t="s">
        <v>626</v>
      </c>
      <c r="E367" s="66" t="s">
        <v>627</v>
      </c>
      <c r="F367" s="64" t="s">
        <v>628</v>
      </c>
      <c r="G367" s="66"/>
      <c r="H367" s="66"/>
      <c r="I367" s="66"/>
      <c r="J367" s="66"/>
      <c r="K367" s="66"/>
      <c r="L367" s="66"/>
      <c r="M367" s="57"/>
      <c r="N367" s="93"/>
      <c r="O367" s="87"/>
      <c r="P367" s="87"/>
      <c r="Q367" s="152"/>
      <c r="R367" s="152"/>
      <c r="S367" s="152"/>
      <c r="T367" s="152"/>
    </row>
    <row r="368" spans="1:20" ht="30" customHeight="1">
      <c r="A368" s="44" t="s">
        <v>137</v>
      </c>
      <c r="B368" s="12">
        <v>2</v>
      </c>
      <c r="C368" s="77" t="s">
        <v>699</v>
      </c>
      <c r="D368" s="66" t="s">
        <v>700</v>
      </c>
      <c r="E368" s="66"/>
      <c r="F368" s="66"/>
      <c r="G368" s="66"/>
      <c r="H368" s="66"/>
      <c r="I368" s="66"/>
      <c r="J368" s="66"/>
      <c r="K368" s="66"/>
      <c r="L368" s="66"/>
      <c r="M368" s="57"/>
      <c r="N368" s="93"/>
      <c r="O368" s="87"/>
      <c r="P368" s="87"/>
      <c r="Q368" s="152"/>
      <c r="R368" s="152"/>
      <c r="S368" s="152"/>
      <c r="T368" s="152"/>
    </row>
    <row r="369" spans="1:20" ht="30" customHeight="1">
      <c r="A369" s="44" t="s">
        <v>61</v>
      </c>
      <c r="B369" s="12">
        <v>2</v>
      </c>
      <c r="C369" s="74" t="s">
        <v>453</v>
      </c>
      <c r="D369" s="66" t="s">
        <v>454</v>
      </c>
      <c r="E369" s="65" t="s">
        <v>455</v>
      </c>
      <c r="F369" s="66" t="s">
        <v>456</v>
      </c>
      <c r="G369" s="74" t="s">
        <v>457</v>
      </c>
      <c r="H369" s="66" t="s">
        <v>458</v>
      </c>
      <c r="I369" s="74" t="s">
        <v>459</v>
      </c>
      <c r="J369" s="66" t="s">
        <v>460</v>
      </c>
      <c r="K369" s="66" t="s">
        <v>294</v>
      </c>
      <c r="L369" s="66"/>
      <c r="M369" s="57"/>
      <c r="N369" s="93"/>
      <c r="O369" s="87"/>
      <c r="P369" s="87"/>
      <c r="Q369" s="152"/>
      <c r="R369" s="152"/>
      <c r="S369" s="152"/>
      <c r="T369" s="152"/>
    </row>
    <row r="370" spans="1:20" ht="30" customHeight="1">
      <c r="A370" s="44" t="s">
        <v>6</v>
      </c>
      <c r="B370" s="12">
        <v>-4</v>
      </c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57"/>
      <c r="N370" s="93"/>
      <c r="O370" s="87"/>
      <c r="P370" s="87"/>
      <c r="Q370" s="152"/>
      <c r="R370" s="152"/>
      <c r="S370" s="152"/>
      <c r="T370" s="152"/>
    </row>
    <row r="371" spans="1:20" ht="30" customHeight="1">
      <c r="A371" s="44" t="s">
        <v>18</v>
      </c>
      <c r="B371" s="12">
        <v>1</v>
      </c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57"/>
      <c r="N371" s="93"/>
      <c r="O371" s="87"/>
      <c r="P371" s="87"/>
      <c r="Q371" s="152"/>
      <c r="R371" s="152"/>
      <c r="S371" s="152"/>
      <c r="T371" s="152"/>
    </row>
    <row r="372" spans="1:20" ht="20.100000000000001" customHeight="1">
      <c r="A372" s="45" t="s">
        <v>73</v>
      </c>
      <c r="B372" s="19">
        <f>SUM(B374:B377)</f>
        <v>4</v>
      </c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56">
        <f>SUM(M374:M377)</f>
        <v>0</v>
      </c>
      <c r="N372" s="95"/>
      <c r="O372" s="69"/>
      <c r="P372" s="69"/>
      <c r="Q372" s="69"/>
      <c r="R372" s="69"/>
      <c r="S372" s="69"/>
      <c r="T372" s="69"/>
    </row>
    <row r="373" spans="1:20" ht="30" customHeight="1">
      <c r="A373" s="44" t="s">
        <v>69</v>
      </c>
      <c r="B373" s="12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53" t="s">
        <v>184</v>
      </c>
      <c r="N373" s="92" t="s">
        <v>184</v>
      </c>
      <c r="O373" s="87"/>
      <c r="P373" s="87"/>
      <c r="Q373" s="152"/>
      <c r="R373" s="152"/>
      <c r="S373" s="152"/>
      <c r="T373" s="152"/>
    </row>
    <row r="374" spans="1:20" ht="30" customHeight="1">
      <c r="A374" s="44" t="s">
        <v>60</v>
      </c>
      <c r="B374" s="12">
        <v>1</v>
      </c>
      <c r="C374" s="77" t="s">
        <v>257</v>
      </c>
      <c r="D374" s="66" t="s">
        <v>461</v>
      </c>
      <c r="E374" s="66"/>
      <c r="F374" s="66"/>
      <c r="G374" s="66"/>
      <c r="H374" s="66"/>
      <c r="I374" s="66"/>
      <c r="J374" s="66"/>
      <c r="K374" s="66"/>
      <c r="L374" s="66"/>
      <c r="M374" s="57"/>
      <c r="N374" s="93"/>
      <c r="O374" s="87"/>
      <c r="P374" s="87"/>
      <c r="Q374" s="152"/>
      <c r="R374" s="152"/>
      <c r="S374" s="152"/>
      <c r="T374" s="152"/>
    </row>
    <row r="375" spans="1:20" ht="30" customHeight="1">
      <c r="A375" s="44" t="s">
        <v>139</v>
      </c>
      <c r="B375" s="12">
        <v>1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57"/>
      <c r="N375" s="93"/>
      <c r="O375" s="87"/>
      <c r="P375" s="87"/>
      <c r="Q375" s="152"/>
      <c r="R375" s="152"/>
      <c r="S375" s="152"/>
      <c r="T375" s="152"/>
    </row>
    <row r="376" spans="1:20" ht="30" customHeight="1">
      <c r="A376" s="44" t="s">
        <v>137</v>
      </c>
      <c r="B376" s="12">
        <v>1</v>
      </c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57"/>
      <c r="N376" s="93"/>
      <c r="O376" s="87"/>
      <c r="P376" s="87"/>
      <c r="Q376" s="152"/>
      <c r="R376" s="152"/>
      <c r="S376" s="152"/>
      <c r="T376" s="152"/>
    </row>
    <row r="377" spans="1:20" ht="30" customHeight="1">
      <c r="A377" s="44" t="s">
        <v>61</v>
      </c>
      <c r="B377" s="12">
        <v>1</v>
      </c>
      <c r="C377" s="65" t="s">
        <v>462</v>
      </c>
      <c r="D377" s="66" t="s">
        <v>463</v>
      </c>
      <c r="E377" s="65" t="s">
        <v>464</v>
      </c>
      <c r="F377" s="66" t="s">
        <v>465</v>
      </c>
      <c r="G377" s="74" t="s">
        <v>466</v>
      </c>
      <c r="H377" s="66" t="s">
        <v>467</v>
      </c>
      <c r="I377" s="65" t="s">
        <v>468</v>
      </c>
      <c r="J377" s="66" t="s">
        <v>469</v>
      </c>
      <c r="K377" s="66"/>
      <c r="L377" s="66"/>
      <c r="M377" s="57"/>
      <c r="N377" s="93"/>
      <c r="O377" s="87"/>
      <c r="P377" s="87"/>
      <c r="Q377" s="152"/>
      <c r="R377" s="152"/>
      <c r="S377" s="152"/>
      <c r="T377" s="152"/>
    </row>
    <row r="378" spans="1:20" ht="20.100000000000001" customHeight="1">
      <c r="A378" s="45" t="s">
        <v>82</v>
      </c>
      <c r="B378" s="19">
        <f>SUM(B380:B384)</f>
        <v>6</v>
      </c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56">
        <f>SUM(M380:M384)</f>
        <v>0</v>
      </c>
      <c r="N378" s="95"/>
      <c r="O378" s="69"/>
      <c r="P378" s="69"/>
      <c r="Q378" s="69"/>
      <c r="R378" s="69"/>
      <c r="S378" s="69"/>
      <c r="T378" s="69"/>
    </row>
    <row r="379" spans="1:20" ht="30" customHeight="1">
      <c r="A379" s="44" t="s">
        <v>11</v>
      </c>
      <c r="B379" s="12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53" t="s">
        <v>184</v>
      </c>
      <c r="N379" s="92" t="s">
        <v>184</v>
      </c>
      <c r="O379" s="87"/>
      <c r="P379" s="87"/>
      <c r="Q379" s="152"/>
      <c r="R379" s="152"/>
      <c r="S379" s="152"/>
      <c r="T379" s="152"/>
    </row>
    <row r="380" spans="1:20" ht="30" customHeight="1">
      <c r="A380" s="44" t="s">
        <v>60</v>
      </c>
      <c r="B380" s="12">
        <v>1</v>
      </c>
      <c r="C380" s="66" t="s">
        <v>629</v>
      </c>
      <c r="D380" s="66" t="s">
        <v>630</v>
      </c>
      <c r="E380" s="66" t="s">
        <v>631</v>
      </c>
      <c r="F380" s="66" t="s">
        <v>632</v>
      </c>
      <c r="G380" s="66"/>
      <c r="H380" s="66"/>
      <c r="I380" s="66"/>
      <c r="J380" s="66"/>
      <c r="K380" s="66"/>
      <c r="L380" s="66"/>
      <c r="M380" s="57"/>
      <c r="N380" s="93"/>
      <c r="O380" s="87"/>
      <c r="P380" s="87"/>
      <c r="Q380" s="152"/>
      <c r="R380" s="152"/>
      <c r="S380" s="152"/>
      <c r="T380" s="152"/>
    </row>
    <row r="381" spans="1:20" ht="30" customHeight="1">
      <c r="A381" s="44" t="s">
        <v>139</v>
      </c>
      <c r="B381" s="12">
        <v>1</v>
      </c>
      <c r="C381" s="77" t="s">
        <v>470</v>
      </c>
      <c r="D381" s="66" t="s">
        <v>471</v>
      </c>
      <c r="E381" s="77" t="s">
        <v>472</v>
      </c>
      <c r="F381" s="66" t="s">
        <v>473</v>
      </c>
      <c r="G381" s="77" t="s">
        <v>474</v>
      </c>
      <c r="H381" s="66" t="s">
        <v>475</v>
      </c>
      <c r="I381" s="77" t="s">
        <v>476</v>
      </c>
      <c r="J381" s="66" t="s">
        <v>477</v>
      </c>
      <c r="K381" s="77" t="s">
        <v>478</v>
      </c>
      <c r="L381" s="66" t="s">
        <v>479</v>
      </c>
      <c r="M381" s="57"/>
      <c r="N381" s="93"/>
      <c r="O381" s="87"/>
      <c r="P381" s="87"/>
      <c r="Q381" s="152"/>
      <c r="R381" s="152"/>
      <c r="S381" s="152"/>
      <c r="T381" s="152"/>
    </row>
    <row r="382" spans="1:20" ht="30" customHeight="1">
      <c r="A382" s="44" t="s">
        <v>137</v>
      </c>
      <c r="B382" s="12">
        <v>1</v>
      </c>
      <c r="C382" s="77" t="s">
        <v>701</v>
      </c>
      <c r="D382" s="76" t="s">
        <v>702</v>
      </c>
      <c r="E382" s="66"/>
      <c r="F382" s="66"/>
      <c r="G382" s="66"/>
      <c r="H382" s="66"/>
      <c r="I382" s="66"/>
      <c r="J382" s="66"/>
      <c r="K382" s="66"/>
      <c r="L382" s="66"/>
      <c r="M382" s="57"/>
      <c r="N382" s="93"/>
      <c r="O382" s="87"/>
      <c r="P382" s="87"/>
      <c r="Q382" s="152"/>
      <c r="R382" s="152"/>
      <c r="S382" s="152"/>
      <c r="T382" s="152"/>
    </row>
    <row r="383" spans="1:20" ht="30" customHeight="1">
      <c r="A383" s="44" t="s">
        <v>61</v>
      </c>
      <c r="B383" s="12">
        <v>1</v>
      </c>
      <c r="C383" s="77" t="s">
        <v>480</v>
      </c>
      <c r="D383" s="66" t="s">
        <v>481</v>
      </c>
      <c r="E383" s="77" t="s">
        <v>482</v>
      </c>
      <c r="F383" s="66" t="s">
        <v>483</v>
      </c>
      <c r="G383" s="65" t="s">
        <v>484</v>
      </c>
      <c r="H383" s="66" t="s">
        <v>485</v>
      </c>
      <c r="I383" s="65" t="s">
        <v>486</v>
      </c>
      <c r="J383" s="66" t="s">
        <v>487</v>
      </c>
      <c r="K383" s="66"/>
      <c r="L383" s="66"/>
      <c r="M383" s="57"/>
      <c r="N383" s="93"/>
      <c r="O383" s="87"/>
      <c r="P383" s="87"/>
      <c r="Q383" s="152"/>
      <c r="R383" s="152"/>
      <c r="S383" s="152"/>
      <c r="T383" s="152"/>
    </row>
    <row r="384" spans="1:20" ht="30" customHeight="1">
      <c r="A384" s="44" t="s">
        <v>7</v>
      </c>
      <c r="B384" s="12">
        <v>2</v>
      </c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57"/>
      <c r="N384" s="93"/>
      <c r="O384" s="87"/>
      <c r="P384" s="87"/>
      <c r="Q384" s="152"/>
      <c r="R384" s="152"/>
      <c r="S384" s="152"/>
      <c r="T384" s="152"/>
    </row>
    <row r="385" spans="1:20" ht="20.100000000000001" customHeight="1">
      <c r="A385" s="45" t="s">
        <v>103</v>
      </c>
      <c r="B385" s="19">
        <f>SUM(B386:B391)</f>
        <v>6</v>
      </c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56">
        <f>SUM(M386:M391)</f>
        <v>0</v>
      </c>
      <c r="N385" s="95"/>
      <c r="O385" s="69"/>
      <c r="P385" s="69"/>
      <c r="Q385" s="69"/>
      <c r="R385" s="69"/>
      <c r="S385" s="69"/>
      <c r="T385" s="69"/>
    </row>
    <row r="386" spans="1:20" ht="30" customHeight="1">
      <c r="A386" s="44" t="s">
        <v>59</v>
      </c>
      <c r="B386" s="12">
        <v>1</v>
      </c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57"/>
      <c r="N386" s="93"/>
      <c r="O386" s="87"/>
      <c r="P386" s="87"/>
      <c r="Q386" s="152"/>
      <c r="R386" s="152"/>
      <c r="S386" s="152"/>
      <c r="T386" s="152"/>
    </row>
    <row r="387" spans="1:20" ht="30" customHeight="1">
      <c r="A387" s="44" t="s">
        <v>56</v>
      </c>
      <c r="B387" s="12">
        <v>1</v>
      </c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57"/>
      <c r="N387" s="93"/>
      <c r="O387" s="87"/>
      <c r="P387" s="87"/>
      <c r="Q387" s="152"/>
      <c r="R387" s="152"/>
      <c r="S387" s="152"/>
      <c r="T387" s="152"/>
    </row>
    <row r="388" spans="1:20" ht="30" customHeight="1">
      <c r="A388" s="44" t="s">
        <v>57</v>
      </c>
      <c r="B388" s="12">
        <v>1</v>
      </c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57"/>
      <c r="N388" s="93"/>
      <c r="O388" s="87"/>
      <c r="P388" s="87"/>
      <c r="Q388" s="152"/>
      <c r="R388" s="152"/>
      <c r="S388" s="152"/>
      <c r="T388" s="152"/>
    </row>
    <row r="389" spans="1:20" ht="30" customHeight="1">
      <c r="A389" s="44" t="s">
        <v>168</v>
      </c>
      <c r="B389" s="12">
        <v>1</v>
      </c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57"/>
      <c r="N389" s="93"/>
      <c r="O389" s="87"/>
      <c r="P389" s="87"/>
      <c r="Q389" s="152"/>
      <c r="R389" s="152"/>
      <c r="S389" s="152"/>
      <c r="T389" s="152"/>
    </row>
    <row r="390" spans="1:20" ht="30" customHeight="1">
      <c r="A390" s="44" t="s">
        <v>58</v>
      </c>
      <c r="B390" s="12">
        <v>1</v>
      </c>
      <c r="C390" s="66" t="s">
        <v>488</v>
      </c>
      <c r="D390" s="66" t="s">
        <v>489</v>
      </c>
      <c r="E390" s="66" t="s">
        <v>490</v>
      </c>
      <c r="F390" s="66" t="s">
        <v>491</v>
      </c>
      <c r="G390" s="77" t="s">
        <v>492</v>
      </c>
      <c r="H390" s="66" t="s">
        <v>493</v>
      </c>
      <c r="I390" s="77" t="s">
        <v>494</v>
      </c>
      <c r="J390" s="66" t="s">
        <v>495</v>
      </c>
      <c r="K390" s="77" t="s">
        <v>496</v>
      </c>
      <c r="L390" s="66" t="s">
        <v>495</v>
      </c>
      <c r="M390" s="57"/>
      <c r="N390" s="93"/>
      <c r="O390" s="87"/>
      <c r="P390" s="87"/>
      <c r="Q390" s="152"/>
      <c r="R390" s="152"/>
      <c r="S390" s="152"/>
      <c r="T390" s="152"/>
    </row>
    <row r="391" spans="1:20" ht="30" customHeight="1">
      <c r="A391" s="44" t="s">
        <v>8</v>
      </c>
      <c r="B391" s="12">
        <v>1</v>
      </c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57"/>
      <c r="N391" s="93"/>
      <c r="O391" s="87"/>
      <c r="P391" s="87"/>
      <c r="Q391" s="152"/>
      <c r="R391" s="152"/>
      <c r="S391" s="152"/>
      <c r="T391" s="152"/>
    </row>
    <row r="392" spans="1:20" ht="20.100000000000001" customHeight="1">
      <c r="A392" s="45" t="s">
        <v>4</v>
      </c>
      <c r="B392" s="19">
        <f>B393</f>
        <v>1</v>
      </c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56">
        <f>SUM(M393)</f>
        <v>0</v>
      </c>
      <c r="N392" s="95"/>
      <c r="O392" s="69"/>
      <c r="P392" s="69"/>
      <c r="Q392" s="69"/>
      <c r="R392" s="69"/>
      <c r="S392" s="69"/>
      <c r="T392" s="69"/>
    </row>
    <row r="393" spans="1:20" ht="30" customHeight="1" thickBot="1">
      <c r="A393" s="47" t="s">
        <v>9</v>
      </c>
      <c r="B393" s="20">
        <v>1</v>
      </c>
      <c r="C393" s="77" t="s">
        <v>497</v>
      </c>
      <c r="D393" s="66" t="s">
        <v>498</v>
      </c>
      <c r="E393" s="77" t="s">
        <v>499</v>
      </c>
      <c r="F393" s="66" t="s">
        <v>500</v>
      </c>
      <c r="G393" s="77" t="s">
        <v>501</v>
      </c>
      <c r="H393" s="66" t="s">
        <v>502</v>
      </c>
      <c r="I393" s="77" t="s">
        <v>503</v>
      </c>
      <c r="J393" s="66" t="s">
        <v>504</v>
      </c>
      <c r="K393" s="77" t="s">
        <v>505</v>
      </c>
      <c r="L393" s="66" t="s">
        <v>506</v>
      </c>
      <c r="M393" s="58"/>
      <c r="N393" s="96"/>
      <c r="O393" s="87"/>
      <c r="P393" s="87"/>
      <c r="Q393" s="152"/>
      <c r="R393" s="152"/>
      <c r="S393" s="152"/>
      <c r="T393" s="152"/>
    </row>
    <row r="394" spans="1:20" ht="30" customHeight="1" thickBot="1">
      <c r="A394" s="48" t="s">
        <v>189</v>
      </c>
      <c r="B394" s="22">
        <f>B4+B184</f>
        <v>321</v>
      </c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7">
        <f>M4+M184</f>
        <v>0</v>
      </c>
      <c r="N394" s="38"/>
      <c r="O394" s="38"/>
      <c r="P394" s="38"/>
    </row>
  </sheetData>
  <sheetProtection formatCells="0" formatColumns="0" formatRows="0" selectLockedCells="1"/>
  <mergeCells count="22">
    <mergeCell ref="A211:A212"/>
    <mergeCell ref="B14:B15"/>
    <mergeCell ref="B18:B19"/>
    <mergeCell ref="B16:B17"/>
    <mergeCell ref="A62:A63"/>
    <mergeCell ref="A64:A65"/>
    <mergeCell ref="A216:A217"/>
    <mergeCell ref="A203:A204"/>
    <mergeCell ref="B8:B9"/>
    <mergeCell ref="A74:A75"/>
    <mergeCell ref="A76:A77"/>
    <mergeCell ref="A78:A79"/>
    <mergeCell ref="A8:A9"/>
    <mergeCell ref="A10:A11"/>
    <mergeCell ref="A12:A13"/>
    <mergeCell ref="A14:A15"/>
    <mergeCell ref="A16:A17"/>
    <mergeCell ref="A18:A19"/>
    <mergeCell ref="A40:A41"/>
    <mergeCell ref="A33:A34"/>
    <mergeCell ref="A35:A37"/>
    <mergeCell ref="A208:A209"/>
  </mergeCells>
  <hyperlinks>
    <hyperlink ref="C50" r:id="rId1" xr:uid="{00000000-0004-0000-0000-000000000000}"/>
    <hyperlink ref="C55" r:id="rId2" xr:uid="{00000000-0004-0000-0000-000001000000}"/>
    <hyperlink ref="C51" r:id="rId3" xr:uid="{00000000-0004-0000-0000-000002000000}"/>
    <hyperlink ref="C16" r:id="rId4" xr:uid="{00000000-0004-0000-0000-000003000000}"/>
    <hyperlink ref="C200" r:id="rId5" xr:uid="{00000000-0004-0000-0000-000004000000}"/>
    <hyperlink ref="C18" r:id="rId6" xr:uid="{00000000-0004-0000-0000-000005000000}"/>
    <hyperlink ref="C33" r:id="rId7" xr:uid="{00000000-0004-0000-0000-000006000000}"/>
    <hyperlink ref="E33" r:id="rId8" xr:uid="{00000000-0004-0000-0000-000007000000}"/>
    <hyperlink ref="C35" r:id="rId9" xr:uid="{00000000-0004-0000-0000-000008000000}"/>
    <hyperlink ref="E35" r:id="rId10" xr:uid="{00000000-0004-0000-0000-000009000000}"/>
    <hyperlink ref="C42" r:id="rId11" xr:uid="{00000000-0004-0000-0000-00000A000000}"/>
    <hyperlink ref="C43" r:id="rId12" xr:uid="{00000000-0004-0000-0000-00000B000000}"/>
    <hyperlink ref="E45" r:id="rId13" xr:uid="{00000000-0004-0000-0000-00000C000000}"/>
    <hyperlink ref="C52" r:id="rId14" xr:uid="{00000000-0004-0000-0000-00000D000000}"/>
    <hyperlink ref="E52" r:id="rId15" xr:uid="{00000000-0004-0000-0000-00000E000000}"/>
    <hyperlink ref="E42" r:id="rId16" xr:uid="{00000000-0004-0000-0000-00000F000000}"/>
    <hyperlink ref="C56" r:id="rId17" xr:uid="{00000000-0004-0000-0000-000010000000}"/>
    <hyperlink ref="E49" r:id="rId18" xr:uid="{00000000-0004-0000-0000-000011000000}"/>
    <hyperlink ref="C62" r:id="rId19" xr:uid="{00000000-0004-0000-0000-000012000000}"/>
    <hyperlink ref="C64" r:id="rId20" xr:uid="{00000000-0004-0000-0000-000013000000}"/>
    <hyperlink ref="C66" r:id="rId21" xr:uid="{00000000-0004-0000-0000-000014000000}"/>
    <hyperlink ref="E62" r:id="rId22" xr:uid="{00000000-0004-0000-0000-000015000000}"/>
    <hyperlink ref="E64" r:id="rId23" xr:uid="{00000000-0004-0000-0000-000016000000}"/>
    <hyperlink ref="E66" r:id="rId24" xr:uid="{00000000-0004-0000-0000-000017000000}"/>
    <hyperlink ref="G62" r:id="rId25" xr:uid="{00000000-0004-0000-0000-000018000000}"/>
    <hyperlink ref="G64" r:id="rId26" xr:uid="{00000000-0004-0000-0000-000019000000}"/>
    <hyperlink ref="G66" r:id="rId27" xr:uid="{00000000-0004-0000-0000-00001A000000}"/>
    <hyperlink ref="I62" r:id="rId28" xr:uid="{00000000-0004-0000-0000-00001B000000}"/>
    <hyperlink ref="I64" r:id="rId29" xr:uid="{00000000-0004-0000-0000-00001C000000}"/>
    <hyperlink ref="I66" r:id="rId30" xr:uid="{00000000-0004-0000-0000-00001D000000}"/>
    <hyperlink ref="C71" r:id="rId31" xr:uid="{00000000-0004-0000-0000-00001E000000}"/>
    <hyperlink ref="C69" r:id="rId32" xr:uid="{00000000-0004-0000-0000-00001F000000}"/>
    <hyperlink ref="C70" r:id="rId33" xr:uid="{00000000-0004-0000-0000-000020000000}"/>
    <hyperlink ref="C72" r:id="rId34" xr:uid="{00000000-0004-0000-0000-000021000000}"/>
    <hyperlink ref="E74" r:id="rId35" display="http://monrt.ru/index.php/ru/novosti/3850-30-oktyabrya-2019-goda-proveden-mezhregionalnyj-seminar-modeli-i-mekhanizmy-podderzhki-shkol-s-nizkimi-obrazovatelnymi-rezultatami-i-shkol-funktsioniruyushchikh-v-slozhnykh-sotsialnykh-usloviyakh-v-tselyakh-perevoda-shkol-v-effektivnyj-rezhim-funktsionirovaniya" xr:uid="{00000000-0004-0000-0000-000022000000}"/>
    <hyperlink ref="C74" r:id="rId36" xr:uid="{00000000-0004-0000-0000-000023000000}"/>
    <hyperlink ref="E72" r:id="rId37" xr:uid="{00000000-0004-0000-0000-000024000000}"/>
    <hyperlink ref="I74" r:id="rId38" xr:uid="{00000000-0004-0000-0000-000025000000}"/>
    <hyperlink ref="E188" r:id="rId39" xr:uid="{00000000-0004-0000-0000-000026000000}"/>
    <hyperlink ref="E191" r:id="rId40" xr:uid="{00000000-0004-0000-0000-000027000000}"/>
    <hyperlink ref="E200" r:id="rId41" xr:uid="{00000000-0004-0000-0000-000028000000}"/>
    <hyperlink ref="C211" r:id="rId42" xr:uid="{00000000-0004-0000-0000-000029000000}"/>
    <hyperlink ref="C192" r:id="rId43" xr:uid="{00000000-0004-0000-0000-00002A000000}"/>
    <hyperlink ref="C216" r:id="rId44" xr:uid="{00000000-0004-0000-0000-00002B000000}"/>
    <hyperlink ref="I49" r:id="rId45" xr:uid="{00000000-0004-0000-0000-00002C000000}"/>
    <hyperlink ref="G49" r:id="rId46" xr:uid="{00000000-0004-0000-0000-00002D000000}"/>
    <hyperlink ref="G50" r:id="rId47" xr:uid="{00000000-0004-0000-0000-00002E000000}"/>
    <hyperlink ref="E50" r:id="rId48" xr:uid="{00000000-0004-0000-0000-00002F000000}"/>
    <hyperlink ref="F50" location="P1893" display="P1893" xr:uid="{00000000-0004-0000-0000-000030000000}"/>
    <hyperlink ref="G52" r:id="rId49" xr:uid="{00000000-0004-0000-0000-000031000000}"/>
    <hyperlink ref="E51" r:id="rId50" xr:uid="{00000000-0004-0000-0000-000032000000}"/>
    <hyperlink ref="G55" r:id="rId51" location="ulug_hem" display="ulug_hem" xr:uid="{00000000-0004-0000-0000-000033000000}"/>
    <hyperlink ref="E55" r:id="rId52" xr:uid="{00000000-0004-0000-0000-000034000000}"/>
    <hyperlink ref="E56" r:id="rId53" xr:uid="{00000000-0004-0000-0000-000035000000}"/>
    <hyperlink ref="E57" r:id="rId54" xr:uid="{00000000-0004-0000-0000-000036000000}"/>
    <hyperlink ref="E69" r:id="rId55" xr:uid="{00000000-0004-0000-0000-000037000000}"/>
    <hyperlink ref="G69" r:id="rId56" xr:uid="{00000000-0004-0000-0000-000038000000}"/>
    <hyperlink ref="C78" r:id="rId57" xr:uid="{00000000-0004-0000-0000-000039000000}"/>
    <hyperlink ref="G56" r:id="rId58" xr:uid="{00000000-0004-0000-0000-00003A000000}"/>
    <hyperlink ref="C8" r:id="rId59" xr:uid="{00000000-0004-0000-0000-00003B000000}"/>
    <hyperlink ref="C10" r:id="rId60" xr:uid="{00000000-0004-0000-0000-00003C000000}"/>
    <hyperlink ref="C12" r:id="rId61" xr:uid="{00000000-0004-0000-0000-00003D000000}"/>
    <hyperlink ref="E12" r:id="rId62" xr:uid="{00000000-0004-0000-0000-00003E000000}"/>
    <hyperlink ref="E8" r:id="rId63" xr:uid="{00000000-0004-0000-0000-00003F000000}"/>
    <hyperlink ref="E10" r:id="rId64" xr:uid="{00000000-0004-0000-0000-000040000000}"/>
    <hyperlink ref="G12" r:id="rId65" xr:uid="{00000000-0004-0000-0000-000041000000}"/>
    <hyperlink ref="I12" r:id="rId66" xr:uid="{00000000-0004-0000-0000-000042000000}"/>
    <hyperlink ref="G8" r:id="rId67" xr:uid="{00000000-0004-0000-0000-000043000000}"/>
    <hyperlink ref="G10" r:id="rId68" xr:uid="{00000000-0004-0000-0000-000044000000}"/>
    <hyperlink ref="K12" r:id="rId69" xr:uid="{00000000-0004-0000-0000-000045000000}"/>
    <hyperlink ref="E18" r:id="rId70" xr:uid="{00000000-0004-0000-0000-000046000000}"/>
    <hyperlink ref="C23" r:id="rId71" xr:uid="{00000000-0004-0000-0000-000047000000}"/>
    <hyperlink ref="C29" r:id="rId72" xr:uid="{00000000-0004-0000-0000-000048000000}"/>
    <hyperlink ref="I40" r:id="rId73" xr:uid="{00000000-0004-0000-0000-000049000000}"/>
    <hyperlink ref="K40" r:id="rId74" xr:uid="{00000000-0004-0000-0000-00004A000000}"/>
    <hyperlink ref="I33" r:id="rId75" xr:uid="{00000000-0004-0000-0000-00004B000000}"/>
    <hyperlink ref="K35" r:id="rId76" xr:uid="{00000000-0004-0000-0000-00004C000000}"/>
    <hyperlink ref="G35" r:id="rId77" xr:uid="{00000000-0004-0000-0000-00004D000000}"/>
    <hyperlink ref="C208" r:id="rId78" xr:uid="{00000000-0004-0000-0000-00004E000000}"/>
    <hyperlink ref="E208" r:id="rId79" xr:uid="{00000000-0004-0000-0000-00004F000000}"/>
    <hyperlink ref="G208" r:id="rId80" xr:uid="{00000000-0004-0000-0000-000050000000}"/>
    <hyperlink ref="K208" r:id="rId81" xr:uid="{00000000-0004-0000-0000-000051000000}"/>
    <hyperlink ref="I208" r:id="rId82" xr:uid="{00000000-0004-0000-0000-000052000000}"/>
    <hyperlink ref="C214" r:id="rId83" xr:uid="{00000000-0004-0000-0000-000053000000}"/>
    <hyperlink ref="C24" r:id="rId84" xr:uid="{00000000-0004-0000-0000-000054000000}"/>
    <hyperlink ref="L12" r:id="rId85" display="https://ioko.rtyva.ru/images/doki/rsoko/pr843_compressed.pdf" xr:uid="{00000000-0004-0000-0000-000055000000}"/>
    <hyperlink ref="D24" r:id="rId86" display="https://ioko.rtyva.ru/images/doki/rsoko/pr843_compressed.pdf" xr:uid="{00000000-0004-0000-0000-000056000000}"/>
    <hyperlink ref="E24" r:id="rId87" xr:uid="{00000000-0004-0000-0000-000057000000}"/>
    <hyperlink ref="F24" r:id="rId88" display="https://ioko.rtyva.ru/images/doki/ocenka_kachestvo_obr/reg_mon/2019/1294.pdf" xr:uid="{00000000-0004-0000-0000-000058000000}"/>
    <hyperlink ref="D29" r:id="rId89" display="https://ioko.rtyva.ru/images/doki/ocenka_kachestvo_obr/reg_mon/2020/pr135.pdf" xr:uid="{00000000-0004-0000-0000-000059000000}"/>
    <hyperlink ref="H8" r:id="rId90" display="https://ioko.rtyva.ru/images/doki/rsoko/pr843_compressed.pdf" xr:uid="{00000000-0004-0000-0000-00005A000000}"/>
    <hyperlink ref="H10" r:id="rId91" display="https://ioko.rtyva.ru/images/doki/rsoko/pr843_compressed.pdf" xr:uid="{00000000-0004-0000-0000-00005B000000}"/>
    <hyperlink ref="D33" r:id="rId92" display="https://ioko.rtyva.ru/index.php/otsenka-kachestva/regionalnye-monitoringi1/2019-god/reg-analitika-2019-2" xr:uid="{00000000-0004-0000-0000-00005C000000}"/>
    <hyperlink ref="G45" r:id="rId93" xr:uid="{00000000-0004-0000-0000-00005D000000}"/>
    <hyperlink ref="C31" r:id="rId94" xr:uid="{00000000-0004-0000-0000-00005E000000}"/>
    <hyperlink ref="D31" r:id="rId95" display="https://ioko.rtyva.ru/images/doki/ocenka_kachestvo_obr/reg_mon/2019/rsoko2019.pdf" xr:uid="{00000000-0004-0000-0000-00005F000000}"/>
    <hyperlink ref="C26" r:id="rId96" xr:uid="{00000000-0004-0000-0000-000060000000}"/>
    <hyperlink ref="C39" r:id="rId97" xr:uid="{00000000-0004-0000-0000-000061000000}"/>
    <hyperlink ref="D40" r:id="rId98" display="https://ioko.rtyva.ru/index.php/informatsionnye-materialy/informatsionnye-roliki-dlya-vypusknikov-2/120-informatsionnye-roliki-dlya-vypusknikov" xr:uid="{00000000-0004-0000-0000-000062000000}"/>
    <hyperlink ref="G40" r:id="rId99" xr:uid="{00000000-0004-0000-0000-000063000000}"/>
    <hyperlink ref="F33" r:id="rId100" display="https://ioko.rtyva.ru/images/doki/ocenka_kachestvo_obr/vpr/stat_an/sbornik-vpr2019.pdf" xr:uid="{00000000-0004-0000-0000-000064000000}"/>
    <hyperlink ref="G33" r:id="rId101" xr:uid="{00000000-0004-0000-0000-000065000000}"/>
    <hyperlink ref="K33" r:id="rId102" xr:uid="{00000000-0004-0000-0000-000066000000}"/>
    <hyperlink ref="D45" r:id="rId103" display="https://ioko.rtyva.ru/images/doki/deyatelnost/project-pko/463.pdf" xr:uid="{00000000-0004-0000-0000-000067000000}"/>
    <hyperlink ref="F81" r:id="rId104" display="http://monrt.ru/images/deyatelnost/sbornik.pdf" xr:uid="{00000000-0004-0000-0000-000068000000}"/>
    <hyperlink ref="D81" r:id="rId105" display="https://ioko.rtyva.ru/images/doki/deyatelnost/project-pko/463.pdf" xr:uid="{00000000-0004-0000-0000-000069000000}"/>
    <hyperlink ref="J12" r:id="rId106" display="https://ioko.rtyva.ru/images/doki/ege/regional_doki/pr566.pdf" xr:uid="{00000000-0004-0000-0000-00006A000000}"/>
    <hyperlink ref="J33" r:id="rId107" display="https://ioko.rtyva.ru/images/doki/ocenka_kachestvo_obr/reg_mon/2020/sbornik2.pdf" xr:uid="{00000000-0004-0000-0000-00006B000000}"/>
    <hyperlink ref="L40" r:id="rId108" display="https://cloud.mail.ru/public/ssoR/2VR4M6X21" xr:uid="{00000000-0004-0000-0000-00006C000000}"/>
    <hyperlink ref="E30" r:id="rId109" xr:uid="{00000000-0004-0000-0000-00006D000000}"/>
    <hyperlink ref="C49" r:id="rId110" xr:uid="{00000000-0004-0000-0000-00006E000000}"/>
    <hyperlink ref="E192" r:id="rId111" xr:uid="{00000000-0004-0000-0000-00006F000000}"/>
    <hyperlink ref="C221" r:id="rId112" xr:uid="{00000000-0004-0000-0000-000070000000}"/>
    <hyperlink ref="C219" r:id="rId113" xr:uid="{00000000-0004-0000-0000-000071000000}"/>
    <hyperlink ref="E219" r:id="rId114" xr:uid="{00000000-0004-0000-0000-000072000000}"/>
    <hyperlink ref="F219" r:id="rId115" display="https://ioko.rtyva.ru/index.php/novosti/953-3-marta-2020-goda-sostoyalos-soveshchanie-v-rezhime-videokonferentssvyazi-organizatsiya-i-provedenie-vserossijskikh-proverochnykh-rabot-v-respublike-tyva-v-2020-godu" xr:uid="{00000000-0004-0000-0000-000073000000}"/>
    <hyperlink ref="C218" r:id="rId116" xr:uid="{00000000-0004-0000-0000-000074000000}"/>
    <hyperlink ref="D218" r:id="rId117" display="https://ioko.rtyva.ru/images/doki/deyatelnost/project-pko/463.pdf" xr:uid="{00000000-0004-0000-0000-000075000000}"/>
    <hyperlink ref="C215" r:id="rId118" xr:uid="{00000000-0004-0000-0000-000076000000}"/>
    <hyperlink ref="E221" r:id="rId119" xr:uid="{00000000-0004-0000-0000-000077000000}"/>
    <hyperlink ref="G192" r:id="rId120" xr:uid="{00000000-0004-0000-0000-000078000000}"/>
    <hyperlink ref="H192" r:id="rId121" display="https://ioko.rtyva.ru/images/doki/ocenka_kachestvo_obr/reg_mon/2020/205d.pdf" xr:uid="{00000000-0004-0000-0000-000079000000}"/>
    <hyperlink ref="C197" r:id="rId122" xr:uid="{00000000-0004-0000-0000-00007A000000}"/>
    <hyperlink ref="D197" r:id="rId123" display="https://ioko.rtyva.ru/images/doki/ocenka_kachestvo_obr/reg_mon/2020/205d.pdf" xr:uid="{00000000-0004-0000-0000-00007B000000}"/>
    <hyperlink ref="F197" r:id="rId124" display="https://ioko.rtyva.ru/images/doki/ocenka_kachestvo_obr/reg_mon/2020/pr135.pdf" xr:uid="{00000000-0004-0000-0000-00007C000000}"/>
    <hyperlink ref="G194" r:id="rId125" display="http://monrt.ru/index.php/ru/novosti/3850-30-oktyabrya-2019-goda-proveden-mezhregionalnyj-seminar-modeli-i-mekhanizmy-podderzhki-shkol-s-nizkimi-obrazovatelnymi-rezultatami-i-shkol-funktsioniruyushchikh-v-slozhnykh-sotsialnykh-usloviyakh-v-tselyakh-perevoda-shkol-v-effektivnyj-rezhim-funktsionirovaniya" xr:uid="{00000000-0004-0000-0000-00007D000000}"/>
    <hyperlink ref="I194" r:id="rId126" display="http://monrt.ru/index.php/ru/novosti/3339-kursy-povysheniya-kvalifikatsii-proshli-rukovoditeli-i-pedagogi-predmetniki-po-matematike-fizike-informatike-obrazovatelnykh-organizatsij-po-dvum-napravleniyam-strategicheskij-menedzhment-v-obshchem-obrazovanii-i-informatsionno-kommunikatsionnye-tekhnologii-v-obrazovatelnoj-praktike" xr:uid="{00000000-0004-0000-0000-00007E000000}"/>
    <hyperlink ref="C194" r:id="rId127" xr:uid="{00000000-0004-0000-0000-00007F000000}"/>
    <hyperlink ref="F194" r:id="rId128" display="http://monrt.ru/images/deyatelnost/ocenka/pr1534.pdf" xr:uid="{00000000-0004-0000-0000-000080000000}"/>
    <hyperlink ref="G197" r:id="rId129" xr:uid="{00000000-0004-0000-0000-000081000000}"/>
    <hyperlink ref="C203" r:id="rId130" xr:uid="{00000000-0004-0000-0000-000082000000}"/>
    <hyperlink ref="C190" r:id="rId131" xr:uid="{00000000-0004-0000-0000-000083000000}"/>
    <hyperlink ref="E354" r:id="rId132" xr:uid="{00000000-0004-0000-0000-000084000000}"/>
    <hyperlink ref="G354" r:id="rId133" xr:uid="{00000000-0004-0000-0000-000085000000}"/>
    <hyperlink ref="I354" r:id="rId134" xr:uid="{00000000-0004-0000-0000-000086000000}"/>
    <hyperlink ref="C354" r:id="rId135" xr:uid="{00000000-0004-0000-0000-000087000000}"/>
    <hyperlink ref="K354" r:id="rId136" xr:uid="{00000000-0004-0000-0000-000088000000}"/>
    <hyperlink ref="C350" r:id="rId137" display="http://monrt.ru/images/deyatelnost/vospitanie/npa/26.pdf" xr:uid="{00000000-0004-0000-0000-000089000000}"/>
    <hyperlink ref="C363" r:id="rId138" xr:uid="{00000000-0004-0000-0000-00008A000000}"/>
    <hyperlink ref="E363" r:id="rId139" xr:uid="{00000000-0004-0000-0000-00008B000000}"/>
    <hyperlink ref="C352" r:id="rId140" xr:uid="{00000000-0004-0000-0000-00008C000000}"/>
    <hyperlink ref="C349" r:id="rId141" location="addcomments" display="http://monrt.ru/index.php/ru/novosti/4201-den-rossii-v-obrazovatelnykh-organizatsiyakh-tuvy - addcomments" xr:uid="{00000000-0004-0000-0000-00008D000000}"/>
    <hyperlink ref="E350" r:id="rId142" xr:uid="{00000000-0004-0000-0000-00008E000000}"/>
    <hyperlink ref="G349" r:id="rId143" xr:uid="{00000000-0004-0000-0000-00008F000000}"/>
    <hyperlink ref="I349" r:id="rId144" xr:uid="{00000000-0004-0000-0000-000090000000}"/>
    <hyperlink ref="K349" r:id="rId145" xr:uid="{00000000-0004-0000-0000-000091000000}"/>
    <hyperlink ref="E349" r:id="rId146" xr:uid="{00000000-0004-0000-0000-000092000000}"/>
    <hyperlink ref="C374" r:id="rId147" xr:uid="{00000000-0004-0000-0000-000093000000}"/>
    <hyperlink ref="E381" r:id="rId148" xr:uid="{00000000-0004-0000-0000-000094000000}"/>
    <hyperlink ref="C383" r:id="rId149" xr:uid="{00000000-0004-0000-0000-000095000000}"/>
    <hyperlink ref="E383" r:id="rId150" xr:uid="{00000000-0004-0000-0000-000096000000}"/>
    <hyperlink ref="C381" r:id="rId151" xr:uid="{00000000-0004-0000-0000-000097000000}"/>
    <hyperlink ref="G381" r:id="rId152" xr:uid="{00000000-0004-0000-0000-000098000000}"/>
    <hyperlink ref="K381" r:id="rId153" xr:uid="{00000000-0004-0000-0000-000099000000}"/>
    <hyperlink ref="I381" r:id="rId154" xr:uid="{00000000-0004-0000-0000-00009A000000}"/>
    <hyperlink ref="G390" r:id="rId155" xr:uid="{00000000-0004-0000-0000-00009B000000}"/>
    <hyperlink ref="I390" r:id="rId156" xr:uid="{00000000-0004-0000-0000-00009C000000}"/>
    <hyperlink ref="K390" r:id="rId157" xr:uid="{00000000-0004-0000-0000-00009D000000}"/>
    <hyperlink ref="C393" r:id="rId158" xr:uid="{00000000-0004-0000-0000-00009E000000}"/>
    <hyperlink ref="E393" r:id="rId159" xr:uid="{00000000-0004-0000-0000-00009F000000}"/>
    <hyperlink ref="G393" r:id="rId160" xr:uid="{00000000-0004-0000-0000-0000A0000000}"/>
    <hyperlink ref="I393" r:id="rId161" xr:uid="{00000000-0004-0000-0000-0000A1000000}"/>
    <hyperlink ref="K393" r:id="rId162" xr:uid="{00000000-0004-0000-0000-0000A2000000}"/>
    <hyperlink ref="G369" r:id="rId163" xr:uid="{00000000-0004-0000-0000-0000A3000000}"/>
    <hyperlink ref="C369" r:id="rId164" xr:uid="{00000000-0004-0000-0000-0000A4000000}"/>
    <hyperlink ref="C377" r:id="rId165" xr:uid="{00000000-0004-0000-0000-0000A5000000}"/>
    <hyperlink ref="E377" r:id="rId166" xr:uid="{00000000-0004-0000-0000-0000A6000000}"/>
    <hyperlink ref="E369" r:id="rId167" xr:uid="{00000000-0004-0000-0000-0000A7000000}"/>
    <hyperlink ref="G377" r:id="rId168" xr:uid="{00000000-0004-0000-0000-0000A8000000}"/>
    <hyperlink ref="G383" r:id="rId169" xr:uid="{00000000-0004-0000-0000-0000A9000000}"/>
    <hyperlink ref="I369" r:id="rId170" xr:uid="{00000000-0004-0000-0000-0000AA000000}"/>
    <hyperlink ref="I377" r:id="rId171" xr:uid="{00000000-0004-0000-0000-0000AB000000}"/>
    <hyperlink ref="I383" r:id="rId172" xr:uid="{00000000-0004-0000-0000-0000AC000000}"/>
    <hyperlink ref="C351" r:id="rId173" xr:uid="{00000000-0004-0000-0000-0000AD000000}"/>
    <hyperlink ref="C85" r:id="rId174" xr:uid="{00000000-0004-0000-0000-0000AE000000}"/>
    <hyperlink ref="C86" r:id="rId175" xr:uid="{00000000-0004-0000-0000-0000AF000000}"/>
    <hyperlink ref="C87" r:id="rId176" xr:uid="{00000000-0004-0000-0000-0000B0000000}"/>
    <hyperlink ref="C88" r:id="rId177" xr:uid="{00000000-0004-0000-0000-0000B1000000}"/>
    <hyperlink ref="C89" r:id="rId178" xr:uid="{00000000-0004-0000-0000-0000B2000000}"/>
    <hyperlink ref="C91" r:id="rId179" xr:uid="{00000000-0004-0000-0000-0000B3000000}"/>
    <hyperlink ref="C92" r:id="rId180" xr:uid="{00000000-0004-0000-0000-0000B4000000}"/>
    <hyperlink ref="C93" r:id="rId181" xr:uid="{00000000-0004-0000-0000-0000B5000000}"/>
    <hyperlink ref="C94" r:id="rId182" xr:uid="{00000000-0004-0000-0000-0000B6000000}"/>
    <hyperlink ref="C95" r:id="rId183" xr:uid="{00000000-0004-0000-0000-0000B7000000}"/>
    <hyperlink ref="C98" r:id="rId184" xr:uid="{00000000-0004-0000-0000-0000B8000000}"/>
    <hyperlink ref="C99" r:id="rId185" xr:uid="{00000000-0004-0000-0000-0000B9000000}"/>
    <hyperlink ref="C100" r:id="rId186" xr:uid="{00000000-0004-0000-0000-0000BA000000}"/>
    <hyperlink ref="C102" r:id="rId187" xr:uid="{00000000-0004-0000-0000-0000BB000000}"/>
    <hyperlink ref="C104" r:id="rId188" xr:uid="{00000000-0004-0000-0000-0000BC000000}"/>
    <hyperlink ref="E107" r:id="rId189" xr:uid="{00000000-0004-0000-0000-0000BD000000}"/>
    <hyperlink ref="C118" r:id="rId190" xr:uid="{00000000-0004-0000-0000-0000BE000000}"/>
    <hyperlink ref="C123" r:id="rId191" xr:uid="{00000000-0004-0000-0000-0000BF000000}"/>
    <hyperlink ref="C124" r:id="rId192" xr:uid="{00000000-0004-0000-0000-0000C0000000}"/>
    <hyperlink ref="C111" r:id="rId193" xr:uid="{00000000-0004-0000-0000-0000C1000000}"/>
    <hyperlink ref="C108" r:id="rId194" xr:uid="{00000000-0004-0000-0000-0000C2000000}"/>
    <hyperlink ref="C109" r:id="rId195" xr:uid="{00000000-0004-0000-0000-0000C3000000}"/>
    <hyperlink ref="C107" r:id="rId196" xr:uid="{00000000-0004-0000-0000-0000C4000000}"/>
    <hyperlink ref="E114" r:id="rId197" xr:uid="{00000000-0004-0000-0000-0000C5000000}"/>
    <hyperlink ref="G114" r:id="rId198" xr:uid="{00000000-0004-0000-0000-0000C6000000}"/>
    <hyperlink ref="C116" r:id="rId199" xr:uid="{00000000-0004-0000-0000-0000C7000000}"/>
    <hyperlink ref="C117" r:id="rId200" xr:uid="{00000000-0004-0000-0000-0000C8000000}"/>
    <hyperlink ref="E117" r:id="rId201" xr:uid="{00000000-0004-0000-0000-0000C9000000}"/>
    <hyperlink ref="E90" r:id="rId202" xr:uid="{00000000-0004-0000-0000-0000CA000000}"/>
    <hyperlink ref="C126" r:id="rId203" xr:uid="{00000000-0004-0000-0000-0000CB000000}"/>
    <hyperlink ref="C122" r:id="rId204" xr:uid="{00000000-0004-0000-0000-0000CC000000}"/>
    <hyperlink ref="C121" r:id="rId205" xr:uid="{00000000-0004-0000-0000-0000CD000000}"/>
    <hyperlink ref="C114" r:id="rId206" xr:uid="{00000000-0004-0000-0000-0000CE000000}"/>
    <hyperlink ref="C189" r:id="rId207" xr:uid="{00000000-0004-0000-0000-0000CF000000}"/>
    <hyperlink ref="E190" r:id="rId208" xr:uid="{00000000-0004-0000-0000-0000D0000000}"/>
    <hyperlink ref="G188" r:id="rId209" xr:uid="{00000000-0004-0000-0000-0000D1000000}"/>
    <hyperlink ref="G191" r:id="rId210" xr:uid="{00000000-0004-0000-0000-0000D2000000}"/>
    <hyperlink ref="E198" r:id="rId211" xr:uid="{00000000-0004-0000-0000-0000D3000000}"/>
    <hyperlink ref="G198" r:id="rId212" xr:uid="{00000000-0004-0000-0000-0000D4000000}"/>
    <hyperlink ref="C198" r:id="rId213" xr:uid="{00000000-0004-0000-0000-0000D5000000}"/>
    <hyperlink ref="C205" r:id="rId214" xr:uid="{00000000-0004-0000-0000-0000D6000000}"/>
    <hyperlink ref="E205" r:id="rId215" xr:uid="{00000000-0004-0000-0000-0000D7000000}"/>
    <hyperlink ref="C210" r:id="rId216" xr:uid="{00000000-0004-0000-0000-0000D8000000}"/>
    <hyperlink ref="E210" r:id="rId217" xr:uid="{00000000-0004-0000-0000-0000D9000000}"/>
    <hyperlink ref="E211" r:id="rId218" xr:uid="{00000000-0004-0000-0000-0000DA000000}"/>
    <hyperlink ref="F200" r:id="rId219" display="https://ioko.rtyva.ru/index.php/novosti/703-v-tuve-proshla-akkreditatsiya-obshchestvennykh-nablyudatelej-iz-chisla-studentov-tyvgu" xr:uid="{00000000-0004-0000-0000-0000DB000000}"/>
    <hyperlink ref="E203" r:id="rId220" xr:uid="{00000000-0004-0000-0000-0000DC000000}"/>
    <hyperlink ref="F203" r:id="rId221" display="https://ioko.rtyva.ru/images/doki/ocenka_kachestvo_obr/reg_mon/2020/pr135.pdf" xr:uid="{00000000-0004-0000-0000-0000DD000000}"/>
    <hyperlink ref="H197" r:id="rId222" display="https://ioko.rtyva.ru/images/doki/ege/regional_doki/pr587.pdf" xr:uid="{00000000-0004-0000-0000-0000DE000000}"/>
    <hyperlink ref="C228" r:id="rId223" xr:uid="{00000000-0004-0000-0000-0000DF000000}"/>
    <hyperlink ref="G270" r:id="rId224" xr:uid="{00000000-0004-0000-0000-0000E0000000}"/>
    <hyperlink ref="E225" r:id="rId225" xr:uid="{00000000-0004-0000-0000-0000E1000000}"/>
    <hyperlink ref="C227" r:id="rId226" xr:uid="{00000000-0004-0000-0000-0000E2000000}"/>
    <hyperlink ref="E238" r:id="rId227" xr:uid="{00000000-0004-0000-0000-0000E3000000}"/>
    <hyperlink ref="G225" r:id="rId228" xr:uid="{00000000-0004-0000-0000-0000E4000000}"/>
    <hyperlink ref="E226" r:id="rId229" xr:uid="{00000000-0004-0000-0000-0000E5000000}"/>
    <hyperlink ref="G226" r:id="rId230" xr:uid="{00000000-0004-0000-0000-0000E6000000}"/>
    <hyperlink ref="E227" r:id="rId231" xr:uid="{00000000-0004-0000-0000-0000E7000000}"/>
    <hyperlink ref="E228" r:id="rId232" xr:uid="{00000000-0004-0000-0000-0000E8000000}"/>
    <hyperlink ref="C229" r:id="rId233" xr:uid="{00000000-0004-0000-0000-0000E9000000}"/>
    <hyperlink ref="E229" r:id="rId234" display="http://monrt.ru/index.php/ru/deyatelnost/kadrovaya-politika1/15-kadrovaya-politika/4010-ob-yavlenie-o-provedenii-konkursa-na-vklyuchenie-v-rezerv-upravlencheskikh-kadrov-dlya-zameshcheniya-dolzhnostej-gosudarstvennoj-i-grazhdanskoj-sluzhby-respubliki-tyva-v-ministerstve-obrazovaniya-i-nauki-respubliki-tyva" xr:uid="{00000000-0004-0000-0000-0000EA000000}"/>
    <hyperlink ref="C232" r:id="rId235" xr:uid="{00000000-0004-0000-0000-0000EB000000}"/>
    <hyperlink ref="C233" r:id="rId236" xr:uid="{00000000-0004-0000-0000-0000EC000000}"/>
    <hyperlink ref="C234" r:id="rId237" xr:uid="{00000000-0004-0000-0000-0000ED000000}"/>
    <hyperlink ref="C235" r:id="rId238" xr:uid="{00000000-0004-0000-0000-0000EE000000}"/>
    <hyperlink ref="C243" r:id="rId239" xr:uid="{00000000-0004-0000-0000-0000EF000000}"/>
    <hyperlink ref="C239" r:id="rId240" xr:uid="{00000000-0004-0000-0000-0000F0000000}"/>
    <hyperlink ref="C240" r:id="rId241" xr:uid="{00000000-0004-0000-0000-0000F1000000}"/>
    <hyperlink ref="C237" r:id="rId242" xr:uid="{00000000-0004-0000-0000-0000F2000000}"/>
    <hyperlink ref="C238" r:id="rId243" xr:uid="{00000000-0004-0000-0000-0000F3000000}"/>
    <hyperlink ref="C241" r:id="rId244" xr:uid="{00000000-0004-0000-0000-0000F4000000}"/>
    <hyperlink ref="D239" location="P2528" display="P2528" xr:uid="{00000000-0004-0000-0000-0000F5000000}"/>
    <hyperlink ref="E232" r:id="rId245" xr:uid="{00000000-0004-0000-0000-0000F6000000}"/>
    <hyperlink ref="C247" r:id="rId246" xr:uid="{00000000-0004-0000-0000-0000F7000000}"/>
    <hyperlink ref="C246" r:id="rId247" xr:uid="{00000000-0004-0000-0000-0000F8000000}"/>
    <hyperlink ref="C248" r:id="rId248" xr:uid="{00000000-0004-0000-0000-0000F9000000}"/>
    <hyperlink ref="C249" r:id="rId249" xr:uid="{00000000-0004-0000-0000-0000FA000000}"/>
    <hyperlink ref="C250" r:id="rId250" xr:uid="{00000000-0004-0000-0000-0000FB000000}"/>
    <hyperlink ref="C251" r:id="rId251" xr:uid="{00000000-0004-0000-0000-0000FC000000}"/>
    <hyperlink ref="C253" r:id="rId252" xr:uid="{00000000-0004-0000-0000-0000FD000000}"/>
    <hyperlink ref="C255" r:id="rId253" xr:uid="{00000000-0004-0000-0000-0000FE000000}"/>
    <hyperlink ref="C254" r:id="rId254" xr:uid="{00000000-0004-0000-0000-0000FF000000}"/>
    <hyperlink ref="C252" r:id="rId255" xr:uid="{00000000-0004-0000-0000-000000010000}"/>
    <hyperlink ref="C268" r:id="rId256" xr:uid="{00000000-0004-0000-0000-000001010000}"/>
    <hyperlink ref="C261" r:id="rId257" xr:uid="{00000000-0004-0000-0000-000002010000}"/>
    <hyperlink ref="C258" r:id="rId258" xr:uid="{00000000-0004-0000-0000-000003010000}"/>
    <hyperlink ref="C259" r:id="rId259" xr:uid="{00000000-0004-0000-0000-000004010000}"/>
    <hyperlink ref="C260" r:id="rId260" xr:uid="{00000000-0004-0000-0000-000005010000}"/>
    <hyperlink ref="C263" r:id="rId261" xr:uid="{00000000-0004-0000-0000-000006010000}"/>
    <hyperlink ref="C264" r:id="rId262" xr:uid="{00000000-0004-0000-0000-000007010000}"/>
    <hyperlink ref="C265" r:id="rId263" xr:uid="{00000000-0004-0000-0000-000008010000}"/>
    <hyperlink ref="C266" r:id="rId264" xr:uid="{00000000-0004-0000-0000-000009010000}"/>
    <hyperlink ref="C267" r:id="rId265" xr:uid="{00000000-0004-0000-0000-00000A010000}"/>
    <hyperlink ref="D265" location="P2528" display="P2528" xr:uid="{00000000-0004-0000-0000-00000B010000}"/>
    <hyperlink ref="E259" r:id="rId266" xr:uid="{00000000-0004-0000-0000-00000C010000}"/>
    <hyperlink ref="E270" r:id="rId267" xr:uid="{00000000-0004-0000-0000-00000D010000}"/>
    <hyperlink ref="C270" r:id="rId268" xr:uid="{00000000-0004-0000-0000-00000E010000}"/>
    <hyperlink ref="C271" r:id="rId269" xr:uid="{00000000-0004-0000-0000-00000F010000}"/>
    <hyperlink ref="C272" r:id="rId270" xr:uid="{00000000-0004-0000-0000-000010010000}"/>
    <hyperlink ref="C273" r:id="rId271" xr:uid="{00000000-0004-0000-0000-000011010000}"/>
    <hyperlink ref="C275" r:id="rId272" xr:uid="{00000000-0004-0000-0000-000012010000}"/>
    <hyperlink ref="C274" r:id="rId273" xr:uid="{00000000-0004-0000-0000-000013010000}"/>
    <hyperlink ref="C276" r:id="rId274" xr:uid="{00000000-0004-0000-0000-000014010000}"/>
    <hyperlink ref="C278" r:id="rId275" xr:uid="{00000000-0004-0000-0000-000015010000}"/>
    <hyperlink ref="C225" r:id="rId276" xr:uid="{00000000-0004-0000-0000-000016010000}"/>
    <hyperlink ref="C226" r:id="rId277" xr:uid="{00000000-0004-0000-0000-000017010000}"/>
    <hyperlink ref="E240" r:id="rId278" xr:uid="{00000000-0004-0000-0000-000018010000}"/>
    <hyperlink ref="D278" r:id="rId279" display="https://ioko.rtyva.ru/images/doki/ocenka_kachestvo_obr/reg_mon/2019/rsoko2019.pdf" xr:uid="{00000000-0004-0000-0000-000019010000}"/>
    <hyperlink ref="C282" r:id="rId280" xr:uid="{00000000-0004-0000-0000-00001A010000}"/>
    <hyperlink ref="C283" r:id="rId281" xr:uid="{00000000-0004-0000-0000-00001B010000}"/>
    <hyperlink ref="E283" r:id="rId282" xr:uid="{00000000-0004-0000-0000-00001C010000}"/>
    <hyperlink ref="C288" r:id="rId283" xr:uid="{00000000-0004-0000-0000-00001D010000}"/>
    <hyperlink ref="C284" r:id="rId284" xr:uid="{00000000-0004-0000-0000-00001E010000}"/>
    <hyperlink ref="C285" r:id="rId285" xr:uid="{00000000-0004-0000-0000-00001F010000}"/>
    <hyperlink ref="C286" r:id="rId286" xr:uid="{00000000-0004-0000-0000-000020010000}"/>
    <hyperlink ref="C287" r:id="rId287" xr:uid="{00000000-0004-0000-0000-000021010000}"/>
    <hyperlink ref="C289" r:id="rId288" xr:uid="{00000000-0004-0000-0000-000022010000}"/>
    <hyperlink ref="C290" r:id="rId289" xr:uid="{00000000-0004-0000-0000-000023010000}"/>
    <hyperlink ref="C293" r:id="rId290" xr:uid="{00000000-0004-0000-0000-000024010000}"/>
    <hyperlink ref="C295" r:id="rId291" xr:uid="{00000000-0004-0000-0000-000025010000}"/>
    <hyperlink ref="C294" r:id="rId292" xr:uid="{00000000-0004-0000-0000-000026010000}"/>
    <hyperlink ref="C297" r:id="rId293" xr:uid="{00000000-0004-0000-0000-000027010000}"/>
    <hyperlink ref="E300" r:id="rId294" xr:uid="{00000000-0004-0000-0000-000028010000}"/>
    <hyperlink ref="C300" r:id="rId295" xr:uid="{00000000-0004-0000-0000-000029010000}"/>
    <hyperlink ref="C301" r:id="rId296" xr:uid="{00000000-0004-0000-0000-00002A010000}"/>
    <hyperlink ref="C302" r:id="rId297" xr:uid="{00000000-0004-0000-0000-00002B010000}"/>
    <hyperlink ref="C305" r:id="rId298" xr:uid="{00000000-0004-0000-0000-00002C010000}"/>
    <hyperlink ref="C306" r:id="rId299" xr:uid="{00000000-0004-0000-0000-00002D010000}"/>
    <hyperlink ref="C307" r:id="rId300" xr:uid="{00000000-0004-0000-0000-00002E010000}"/>
    <hyperlink ref="C308" r:id="rId301" xr:uid="{00000000-0004-0000-0000-00002F010000}"/>
    <hyperlink ref="C310" r:id="rId302" xr:uid="{00000000-0004-0000-0000-000030010000}"/>
    <hyperlink ref="C311" r:id="rId303" xr:uid="{00000000-0004-0000-0000-000031010000}"/>
    <hyperlink ref="C312" r:id="rId304" xr:uid="{00000000-0004-0000-0000-000032010000}"/>
    <hyperlink ref="C313" r:id="rId305" xr:uid="{00000000-0004-0000-0000-000033010000}"/>
    <hyperlink ref="C314" r:id="rId306" xr:uid="{00000000-0004-0000-0000-000034010000}"/>
    <hyperlink ref="E311" r:id="rId307" xr:uid="{00000000-0004-0000-0000-000035010000}"/>
    <hyperlink ref="G311" r:id="rId308" xr:uid="{00000000-0004-0000-0000-000036010000}"/>
    <hyperlink ref="C315" r:id="rId309" xr:uid="{00000000-0004-0000-0000-000037010000}"/>
    <hyperlink ref="C317" r:id="rId310" xr:uid="{00000000-0004-0000-0000-000038010000}"/>
    <hyperlink ref="E317" r:id="rId311" xr:uid="{00000000-0004-0000-0000-000039010000}"/>
    <hyperlink ref="D285" r:id="rId312" display="http://ipktuva.ru/sites/default/files/doc/RUMO/prikaz_no01_ot_09.01.2020_o_sostave_rumo.pdf" xr:uid="{00000000-0004-0000-0000-00003A010000}"/>
    <hyperlink ref="D293" r:id="rId313" display="http://ipktuva.ru/sites/default/files/doc/Programu/ron_30.10.2019.docx" xr:uid="{00000000-0004-0000-0000-00003B010000}"/>
    <hyperlink ref="D294" r:id="rId314" display="http://ipktuva.ru/sites/default/files/doc/Programu/ron_30.10.2019.docx" xr:uid="{00000000-0004-0000-0000-00003C010000}"/>
    <hyperlink ref="D297" r:id="rId315" display="http://ipktuva.ru/sites/default/files/doc/Programu/ron_30.10.2019.docx" xr:uid="{00000000-0004-0000-0000-00003D010000}"/>
    <hyperlink ref="D289" r:id="rId316" display="http://ipktuva.ru/sites/default/files/doc/stazhirovka/prikaz_3.doc" xr:uid="{00000000-0004-0000-0000-00003E010000}"/>
    <hyperlink ref="E321" r:id="rId317" xr:uid="{00000000-0004-0000-0000-00003F010000}"/>
    <hyperlink ref="C321" r:id="rId318" xr:uid="{00000000-0004-0000-0000-000040010000}"/>
    <hyperlink ref="C322" r:id="rId319" xr:uid="{00000000-0004-0000-0000-000041010000}"/>
    <hyperlink ref="E322" r:id="rId320" xr:uid="{00000000-0004-0000-0000-000042010000}"/>
    <hyperlink ref="C323" r:id="rId321" xr:uid="{00000000-0004-0000-0000-000043010000}"/>
    <hyperlink ref="C324" r:id="rId322" xr:uid="{00000000-0004-0000-0000-000044010000}"/>
    <hyperlink ref="E324" r:id="rId323" xr:uid="{00000000-0004-0000-0000-000045010000}"/>
    <hyperlink ref="C327" r:id="rId324" xr:uid="{00000000-0004-0000-0000-000046010000}"/>
    <hyperlink ref="C328" r:id="rId325" xr:uid="{00000000-0004-0000-0000-000047010000}"/>
    <hyperlink ref="E327" r:id="rId326" xr:uid="{00000000-0004-0000-0000-000048010000}"/>
    <hyperlink ref="C330" r:id="rId327" xr:uid="{00000000-0004-0000-0000-000049010000}"/>
    <hyperlink ref="G327" r:id="rId328" xr:uid="{00000000-0004-0000-0000-00004A010000}"/>
    <hyperlink ref="C333" r:id="rId329" xr:uid="{00000000-0004-0000-0000-00004B010000}"/>
    <hyperlink ref="C334" r:id="rId330" xr:uid="{00000000-0004-0000-0000-00004C010000}"/>
    <hyperlink ref="C337" r:id="rId331" xr:uid="{00000000-0004-0000-0000-00004D010000}"/>
    <hyperlink ref="C338" r:id="rId332" xr:uid="{00000000-0004-0000-0000-00004E010000}"/>
    <hyperlink ref="C339" r:id="rId333" xr:uid="{00000000-0004-0000-0000-00004F010000}"/>
    <hyperlink ref="E337" r:id="rId334" xr:uid="{00000000-0004-0000-0000-000050010000}"/>
    <hyperlink ref="E339" r:id="rId335" xr:uid="{00000000-0004-0000-0000-000051010000}"/>
    <hyperlink ref="C341" r:id="rId336" xr:uid="{00000000-0004-0000-0000-000052010000}"/>
    <hyperlink ref="C342" r:id="rId337" xr:uid="{00000000-0004-0000-0000-000053010000}"/>
    <hyperlink ref="E342" r:id="rId338" xr:uid="{00000000-0004-0000-0000-000054010000}"/>
    <hyperlink ref="E341" r:id="rId339" xr:uid="{00000000-0004-0000-0000-000055010000}"/>
    <hyperlink ref="C343" r:id="rId340" xr:uid="{00000000-0004-0000-0000-000056010000}"/>
    <hyperlink ref="C345" r:id="rId341" xr:uid="{00000000-0004-0000-0000-000057010000}"/>
    <hyperlink ref="D321" r:id="rId342" display="https://ipktuva.ru/sites/default/files/doc/RUMO/plan_prospekt_2019.docx" xr:uid="{00000000-0004-0000-0000-000058010000}"/>
    <hyperlink ref="C14" r:id="rId343" xr:uid="{00000000-0004-0000-0000-000059010000}"/>
    <hyperlink ref="C236" r:id="rId344" xr:uid="{00000000-0004-0000-0000-00005A010000}"/>
    <hyperlink ref="E236" r:id="rId345" xr:uid="{00000000-0004-0000-0000-00005B010000}"/>
    <hyperlink ref="E250" r:id="rId346" xr:uid="{00000000-0004-0000-0000-00005C010000}"/>
    <hyperlink ref="C262" r:id="rId347" xr:uid="{00000000-0004-0000-0000-00005D010000}"/>
    <hyperlink ref="I311" r:id="rId348" xr:uid="{00000000-0004-0000-0000-00005E010000}"/>
    <hyperlink ref="E328" r:id="rId349" xr:uid="{00000000-0004-0000-0000-00005F010000}"/>
    <hyperlink ref="E333" r:id="rId350" xr:uid="{00000000-0004-0000-0000-000060010000}"/>
    <hyperlink ref="K359" r:id="rId351" xr:uid="{00000000-0004-0000-0000-000061010000}"/>
    <hyperlink ref="C359" r:id="rId352" xr:uid="{00000000-0004-0000-0000-000062010000}"/>
    <hyperlink ref="I359" r:id="rId353" xr:uid="{00000000-0004-0000-0000-000063010000}"/>
    <hyperlink ref="G359" r:id="rId354" xr:uid="{00000000-0004-0000-0000-000064010000}"/>
    <hyperlink ref="E359" r:id="rId355" xr:uid="{00000000-0004-0000-0000-000065010000}"/>
    <hyperlink ref="K362" r:id="rId356" display="https://saizyral.rtyva.ru/wp-content/uploads/2020/02/%D0%91%D1%83%D0%BA%D0%BB%D0%B5%D1%82-%D0%9F%D0%B0%D0%BC%D1%8F%D1%82%D0%BA%D0%B0-%D0%A8%D0%B0%D0%B3%D0%B8-%D0%BD%D0%B5%D0%BE%D1%82%D0%BB%D0%BE%D0%B6%D0%BD%D0%BE%D0%B9-%D0%BF%D0%BE%D0%BC%D0%BE%D1%89%D0%B8.pdf" xr:uid="{00000000-0004-0000-0000-000066010000}"/>
    <hyperlink ref="C361" r:id="rId357" xr:uid="{00000000-0004-0000-0000-000067010000}"/>
    <hyperlink ref="K361" r:id="rId358" xr:uid="{00000000-0004-0000-0000-000068010000}"/>
    <hyperlink ref="G361" r:id="rId359" xr:uid="{00000000-0004-0000-0000-000069010000}"/>
    <hyperlink ref="G363" r:id="rId360" xr:uid="{00000000-0004-0000-0000-00006A010000}"/>
    <hyperlink ref="C367" r:id="rId361" xr:uid="{00000000-0004-0000-0000-00006B010000}"/>
    <hyperlink ref="C59" r:id="rId362" xr:uid="{00000000-0004-0000-0000-00006C010000}"/>
    <hyperlink ref="C22" r:id="rId363" xr:uid="{00000000-0004-0000-0000-00006D010000}"/>
    <hyperlink ref="D22" r:id="rId364" display="https://tuvobrnadzor.rtyva.ru/images/dokuments/npa/fed/noo.pdf" xr:uid="{00000000-0004-0000-0000-00006E010000}"/>
    <hyperlink ref="E22" r:id="rId365" xr:uid="{00000000-0004-0000-0000-00006F010000}"/>
    <hyperlink ref="F22" r:id="rId366" display="https://tuvobrnadzor.rtyva.ru/images/dokuments/npa/fed/ooo.pdf" xr:uid="{00000000-0004-0000-0000-000070010000}"/>
    <hyperlink ref="E26" r:id="rId367" xr:uid="{00000000-0004-0000-0000-000071010000}"/>
    <hyperlink ref="F26" r:id="rId368" display="https://tuvobrnadzor.rtyva.ru/images/dokuments/npa/fed/poryadok.pdf" xr:uid="{00000000-0004-0000-0000-000072010000}"/>
    <hyperlink ref="E23" r:id="rId369" xr:uid="{00000000-0004-0000-0000-000073010000}"/>
    <hyperlink ref="F23" r:id="rId370" display="https://tuvobrnadzor.rtyva.ru/images/dokuments/npa/fed/coo.pdf" xr:uid="{00000000-0004-0000-0000-000074010000}"/>
    <hyperlink ref="C101" r:id="rId371" xr:uid="{00000000-0004-0000-0000-000075010000}"/>
    <hyperlink ref="C135" r:id="rId372" xr:uid="{00000000-0004-0000-0000-000076010000}"/>
    <hyperlink ref="C142" r:id="rId373" xr:uid="{00000000-0004-0000-0000-000077010000}"/>
    <hyperlink ref="E143" r:id="rId374" xr:uid="{00000000-0004-0000-0000-000078010000}"/>
    <hyperlink ref="C143" r:id="rId375" xr:uid="{00000000-0004-0000-0000-000079010000}"/>
    <hyperlink ref="C162" r:id="rId376" xr:uid="{00000000-0004-0000-0000-00007A010000}"/>
    <hyperlink ref="E162" r:id="rId377" xr:uid="{00000000-0004-0000-0000-00007B010000}"/>
    <hyperlink ref="C166" r:id="rId378" display="https://rcrdo.rtyva.ru/wp-content/uploads/2020/04/%D0%9E%D1%82%D1%87%D0%B5%D1%82-%D0%BF%D0%BE-%D1%81%D0%B0%D0%BC%D0%BE%D0%BE%D0%B1%D1%81%D0%BB%D0%B5%D0%B4%D0%BE%D0%B2%D0%B0%D0%BD%D0%B8%D1%8E-%D0%B4%D0%B5%D1%8F%D1%82%D0%B5%D0%BB%D1%8C%D0%BD%D0%BE%D1%81%D1%82%D0%B8-%D0%93%D0%91%D0%9E%D0%A3-%D0%94%D0%9E-%D0%A0%D0%A2-%D0%A0%D0%A6%D0%A0%D0%94%D0%9E-%D0%BF%D0%BE-%D0%B8%D1%82%D0%BE%D0%B3%D0%B0%D0%BC-2019-%D0%B3%D0%BE%D0%B4.pdf" xr:uid="{00000000-0004-0000-0000-00007C010000}"/>
    <hyperlink ref="C134" r:id="rId379" xr:uid="{00000000-0004-0000-0000-00007D010000}"/>
    <hyperlink ref="C133" r:id="rId380" xr:uid="{00000000-0004-0000-0000-00007E010000}"/>
    <hyperlink ref="E170" r:id="rId381" xr:uid="{00000000-0004-0000-0000-00007F010000}"/>
    <hyperlink ref="C181" r:id="rId382" xr:uid="{00000000-0004-0000-0000-000080010000}"/>
    <hyperlink ref="C176" r:id="rId383" xr:uid="{00000000-0004-0000-0000-000081010000}"/>
    <hyperlink ref="E176" r:id="rId384" xr:uid="{00000000-0004-0000-0000-000082010000}"/>
    <hyperlink ref="G176" r:id="rId385" xr:uid="{00000000-0004-0000-0000-000083010000}"/>
    <hyperlink ref="C180" r:id="rId386" display="http://monrt.ru/index.php/ru/proektnaya-deyatelnost/novosti2/44-proekty/gubernatorskij-proekt-v-kazhdoj-seme-ne-menee-odnogo-rebenka-s-vysshim-obrazovaniem/1170-intervyu-uchastnikov-gubernatorskogo-proekta-v-kazhdoj-seme-ne-menee-odnogo-rebenka-s-vysshim-obrazovaniem" xr:uid="{00000000-0004-0000-0000-000084010000}"/>
    <hyperlink ref="E181" r:id="rId387" xr:uid="{00000000-0004-0000-0000-000085010000}"/>
    <hyperlink ref="C137" r:id="rId388" xr:uid="{00000000-0004-0000-0000-000086010000}"/>
    <hyperlink ref="C140" r:id="rId389" xr:uid="{00000000-0004-0000-0000-000087010000}"/>
    <hyperlink ref="C147" r:id="rId390" xr:uid="{00000000-0004-0000-0000-000088010000}"/>
    <hyperlink ref="G178" r:id="rId391" xr:uid="{00000000-0004-0000-0000-000089010000}"/>
    <hyperlink ref="G177" r:id="rId392" xr:uid="{00000000-0004-0000-0000-00008A010000}"/>
    <hyperlink ref="E171" r:id="rId393" xr:uid="{00000000-0004-0000-0000-00008B010000}"/>
    <hyperlink ref="E166" r:id="rId394" xr:uid="{00000000-0004-0000-0000-00008C010000}"/>
    <hyperlink ref="C141" r:id="rId395" xr:uid="{00000000-0004-0000-0000-00008D010000}"/>
    <hyperlink ref="C150" r:id="rId396" xr:uid="{00000000-0004-0000-0000-00008E010000}"/>
    <hyperlink ref="C154" r:id="rId397" xr:uid="{00000000-0004-0000-0000-00008F010000}"/>
    <hyperlink ref="C157" r:id="rId398" xr:uid="{00000000-0004-0000-0000-000090010000}"/>
    <hyperlink ref="C158" r:id="rId399" xr:uid="{00000000-0004-0000-0000-000091010000}"/>
    <hyperlink ref="C161" r:id="rId400" xr:uid="{00000000-0004-0000-0000-000092010000}"/>
    <hyperlink ref="C163" r:id="rId401" xr:uid="{00000000-0004-0000-0000-000093010000}"/>
    <hyperlink ref="C178" r:id="rId402" xr:uid="{00000000-0004-0000-0000-000094010000}"/>
    <hyperlink ref="C179" r:id="rId403" xr:uid="{00000000-0004-0000-0000-000095010000}"/>
    <hyperlink ref="E179" r:id="rId404" xr:uid="{00000000-0004-0000-0000-000096010000}"/>
    <hyperlink ref="C148" r:id="rId405" xr:uid="{00000000-0004-0000-0000-000097010000}"/>
    <hyperlink ref="G166" r:id="rId406" xr:uid="{00000000-0004-0000-0000-000098010000}"/>
    <hyperlink ref="K136" r:id="rId407" xr:uid="{00000000-0004-0000-0000-000099010000}"/>
    <hyperlink ref="I136" r:id="rId408" xr:uid="{00000000-0004-0000-0000-00009A010000}"/>
    <hyperlink ref="G136" r:id="rId409" xr:uid="{00000000-0004-0000-0000-00009B010000}"/>
    <hyperlink ref="E136" r:id="rId410" xr:uid="{00000000-0004-0000-0000-00009C010000}"/>
    <hyperlink ref="C136" r:id="rId411" display="http://monrt.ru/index.php/ru/2-uncategorised/4242-v-respublike-tyva-s-iyunya-2020-goda-dan-start-proektu-po-rannej-professionalnoj-orientatsii-obuchayushchikhsya-6-11-kh-klassov-obshcheobrazovatelnykh-organizatsij-bilet-v-budushchee" xr:uid="{00000000-0004-0000-0000-00009D010000}"/>
    <hyperlink ref="E149" r:id="rId412" xr:uid="{00000000-0004-0000-0000-00009E010000}"/>
    <hyperlink ref="F149" r:id="rId413" display="http://monrt.ru/images/obrashenie/ovz/prik1358.pdf" xr:uid="{00000000-0004-0000-0000-00009F010000}"/>
    <hyperlink ref="C149" display="http://monrt.ru/index.php/ru/novosti/1884-segodnya-v-shkole-10-proshel-respublikanskij-konkurs-po-trudovomu-obucheniyu-sredi-obuchayushchikhsya-i-vospitannikov-obrazovatelnykh-organizatsij-respubliki-tyva-s-ogranichennymi-vozmozhnostyami-zdorovya-luchshij" xr:uid="{00000000-0004-0000-0000-0000A0010000}"/>
    <hyperlink ref="G357" r:id="rId414" xr:uid="{00000000-0004-0000-0000-0000A1010000}"/>
    <hyperlink ref="C357" r:id="rId415" xr:uid="{00000000-0004-0000-0000-0000A2010000}"/>
    <hyperlink ref="E357" r:id="rId416" xr:uid="{00000000-0004-0000-0000-0000A3010000}"/>
    <hyperlink ref="I357" r:id="rId417" xr:uid="{00000000-0004-0000-0000-0000A4010000}"/>
    <hyperlink ref="C368" r:id="rId418" xr:uid="{00000000-0004-0000-0000-0000A5010000}"/>
    <hyperlink ref="C382" r:id="rId419" xr:uid="{00000000-0004-0000-0000-0000A6010000}"/>
    <hyperlink ref="E278" r:id="rId420" xr:uid="{00000000-0004-0000-0000-0000A7010000}"/>
    <hyperlink ref="E276" r:id="rId421" xr:uid="{00000000-0004-0000-0000-0000A8010000}"/>
    <hyperlink ref="F276" r:id="rId422" display="https://ioko.rtyva.ru/images/doki/ocenka_kachestvo_obr/reg_mon/297.pdf" xr:uid="{00000000-0004-0000-0000-0000A9010000}"/>
    <hyperlink ref="F278" r:id="rId423" display="https://ioko.rtyva.ru/images/doki/ocenka_kachestvo_obr/reg_mon/297.pdf" xr:uid="{00000000-0004-0000-0000-0000AA010000}"/>
    <hyperlink ref="E43" r:id="rId424" xr:uid="{00000000-0004-0000-0000-0000AB010000}"/>
    <hyperlink ref="F43" r:id="rId425" display="https://ioko.rtyva.ru/images/doki/ocenka_kachestvo_obr/reg_mon/2020/192.pdf" xr:uid="{00000000-0004-0000-0000-0000AC010000}"/>
    <hyperlink ref="C129" r:id="rId426" xr:uid="{00000000-0004-0000-0000-0000AD010000}"/>
    <hyperlink ref="C127" r:id="rId427" xr:uid="{00000000-0004-0000-0000-0000AE010000}"/>
    <hyperlink ref="C125" r:id="rId428" xr:uid="{00000000-0004-0000-0000-0000AF010000}"/>
    <hyperlink ref="G219" r:id="rId429" xr:uid="{00000000-0004-0000-0000-0000B0010000}"/>
    <hyperlink ref="H219" r:id="rId430" display="https://ioko.rtyva.ru/images/doki/ocenka_kachestvo_obr/reg_mon/2020/192.pdf" xr:uid="{00000000-0004-0000-0000-0000B1010000}"/>
    <hyperlink ref="C11" r:id="rId431" xr:uid="{00000000-0004-0000-0000-0000B2010000}"/>
    <hyperlink ref="C13" r:id="rId432" xr:uid="{00000000-0004-0000-0000-0000B3010000}"/>
    <hyperlink ref="C15" r:id="rId433" xr:uid="{00000000-0004-0000-0000-0000B4010000}"/>
    <hyperlink ref="C41" r:id="rId434" xr:uid="{00000000-0004-0000-0000-0000B5010000}"/>
    <hyperlink ref="I41" r:id="rId435" xr:uid="{00000000-0004-0000-0000-0000B6010000}"/>
    <hyperlink ref="Q216" r:id="rId436" xr:uid="{00000000-0004-0000-0000-0000B7010000}"/>
    <hyperlink ref="G107" r:id="rId437" xr:uid="{00000000-0004-0000-0000-0000B8010000}"/>
    <hyperlink ref="Q108" r:id="rId438" xr:uid="{00000000-0004-0000-0000-0000B9010000}"/>
    <hyperlink ref="Q190" r:id="rId439" xr:uid="{5420DF29-5089-4DA2-9B19-1C376A0CEB47}"/>
  </hyperlinks>
  <pageMargins left="0.7" right="0.7" top="0.75" bottom="0.75" header="0.3" footer="0.3"/>
  <pageSetup paperSize="9" scale="36" fitToHeight="0" orientation="landscape" r:id="rId4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Сбор данных 2020 -2021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2021-07-30T12:53:34Z</dcterms:modified>
</cp:coreProperties>
</file>